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arama\Desktop\決算統計\R1\決算統計\200829(1通目)【923〆】 【作業依頼】平成30年度財政状況資料集の作成について（2回目：公会計分）\提出\"/>
    </mc:Choice>
  </mc:AlternateContent>
  <bookViews>
    <workbookView xWindow="-120" yWindow="-120" windowWidth="29040" windowHeight="15840"/>
  </bookViews>
  <sheets>
    <sheet name="公会計指標分析・財政指標組合せ分析表" sheetId="18" r:id="rId1"/>
    <sheet name="施設類型別ストック情報分析表①" sheetId="19" r:id="rId2"/>
    <sheet name="施設類型別ストック情報分析表②" sheetId="20" r:id="rId3"/>
    <sheet name="総括表" sheetId="10" r:id="rId4"/>
    <sheet name="普通会計の状況" sheetId="11" r:id="rId5"/>
    <sheet name="各会計、関係団体の財政状況及び健全化判断比率" sheetId="12" r:id="rId6"/>
    <sheet name="財政比較分析表" sheetId="13" r:id="rId7"/>
    <sheet name="経常経費分析表（経常収支比率の分析）" sheetId="14" r:id="rId8"/>
    <sheet name="経常経費分析表（人件費・公債費・普通建設事業費の分析）" sheetId="15" r:id="rId9"/>
    <sheet name="性質別歳出決算分析表（住民一人当たりのコスト）" sheetId="16" r:id="rId10"/>
    <sheet name="目的別歳出決算分析表（住民一人当たりのコスト）" sheetId="17" r:id="rId11"/>
    <sheet name="実質収支比率等に係る経年分析" sheetId="4" r:id="rId12"/>
    <sheet name="連結実質赤字比率に係る赤字・黒字の構成分析" sheetId="5" r:id="rId13"/>
    <sheet name="実質公債費比率（分子）の構造" sheetId="6" r:id="rId14"/>
    <sheet name="将来負担比率（分子）の構造" sheetId="7" r:id="rId15"/>
    <sheet name="基金残高に係る経年分析" sheetId="8"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<sst xmlns="http://schemas.openxmlformats.org/spreadsheetml/2006/main" count="1180" uniqueCount="605">
  <si>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</si>
  <si>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</si>
  <si>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</si>
  <si>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</si>
  <si>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</si>
  <si>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</si>
  <si>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</si>
  <si>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</si>
  <si>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</si>
  <si>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</si>
  <si>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</si>
  <si>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</si>
  <si>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</si>
  <si>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</si>
  <si>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</si>
  <si>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</si>
  <si>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</si>
  <si>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</si>
  <si>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</si>
  <si>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</si>
  <si>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</si>
  <si>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</si>
  <si>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</si>
  <si>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</si>
  <si>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</si>
  <si>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</si>
  <si>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</si>
  <si>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</si>
  <si>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</si>
  <si>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</si>
  <si>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</si>
  <si>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</si>
  <si>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</si>
  <si>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</si>
  <si>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</si>
  <si>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</si>
  <si>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</si>
  <si>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</si>
  <si>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</si>
  <si>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</si>
  <si>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</si>
  <si>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</si>
  <si>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</si>
  <si>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</si>
  <si>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</si>
  <si>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</si>
  <si>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</si>
  <si>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</si>
  <si>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</si>
  <si>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</si>
  <si>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</si>
  <si>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</si>
  <si>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</si>
  <si>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</si>
  <si>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</si>
  <si>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</si>
  <si>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</si>
  <si>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</si>
  <si>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</si>
  <si>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</si>
  <si>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</si>
  <si>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</si>
  <si>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</si>
  <si>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</si>
  <si>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</si>
  <si>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</si>
  <si>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</si>
  <si>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</si>
  <si>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</si>
  <si>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</si>
  <si>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</si>
  <si>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</si>
  <si>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</si>
  <si>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</si>
  <si>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</si>
  <si>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</si>
  <si>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</si>
  <si>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</si>
  <si>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</si>
  <si>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</si>
  <si>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</si>
  <si>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</si>
  <si>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</si>
  <si>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</si>
  <si>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</si>
  <si>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</si>
  <si>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</si>
  <si>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</si>
  <si>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</si>
  <si>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</si>
  <si>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</si>
  <si>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</si>
  <si>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</si>
  <si>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</si>
  <si>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</si>
  <si>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</si>
  <si>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</si>
  <si>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</si>
  <si>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多良間村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</si>
  <si>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</si>
  <si>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</si>
  <si>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</si>
  <si>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</si>
  <si>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</si>
  <si>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</si>
  <si>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</si>
  <si>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</si>
  <si>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</si>
  <si>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</si>
  <si>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</si>
  <si>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</si>
  <si>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</si>
  <si>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</si>
  <si>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</si>
  <si>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</si>
  <si>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</si>
  <si>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</si>
  <si>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</si>
  <si>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</si>
  <si>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</si>
  <si>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</si>
  <si>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</si>
  <si>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</si>
  <si>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</si>
  <si>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</si>
  <si>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</si>
  <si>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</si>
  <si>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</si>
  <si>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</si>
  <si>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</si>
  <si>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</si>
  <si>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</si>
  <si>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</si>
  <si>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</si>
  <si>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</si>
  <si>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</si>
  <si>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</si>
  <si>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</si>
  <si>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</si>
  <si>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</si>
  <si>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</si>
  <si>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</si>
  <si>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</si>
  <si>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</si>
  <si>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</si>
  <si>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</si>
  <si>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</si>
  <si>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</si>
  <si>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</si>
  <si>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</si>
  <si>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</si>
  <si>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</si>
  <si>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</si>
  <si>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</si>
  <si>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</si>
  <si>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</si>
  <si>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</si>
  <si>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</si>
  <si>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</si>
  <si>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</si>
  <si>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</si>
  <si>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</si>
  <si>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</si>
  <si>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</si>
  <si>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</si>
  <si>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</si>
  <si>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</si>
  <si>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</si>
  <si>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</si>
  <si>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</si>
  <si>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</si>
  <si>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</si>
  <si>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</si>
  <si>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</si>
  <si>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</si>
  <si>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</si>
  <si>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</si>
  <si>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</si>
  <si>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</si>
  <si>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</si>
  <si>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</si>
  <si>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</si>
  <si>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</si>
  <si>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</si>
  <si>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</si>
  <si>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</si>
  <si>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</si>
  <si>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</si>
  <si>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</si>
  <si>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</si>
  <si>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</si>
  <si>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</si>
  <si>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</si>
  <si>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</si>
  <si>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</si>
  <si>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</si>
  <si>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</si>
  <si>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</si>
  <si>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</si>
  <si>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</si>
  <si>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</si>
  <si>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</si>
  <si>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</si>
  <si>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</si>
  <si>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</si>
  <si>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</si>
  <si>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</si>
  <si>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</si>
  <si>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</si>
  <si>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</si>
  <si>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</si>
  <si>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</si>
  <si>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</si>
  <si>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</si>
  <si>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</si>
  <si>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沖縄県多良間村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</si>
  <si>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</si>
  <si>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</si>
  <si>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</si>
  <si>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</si>
  <si>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</si>
  <si>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</si>
  <si>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</si>
  <si>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</si>
  <si>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</si>
  <si>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</si>
  <si>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</si>
  <si>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</si>
  <si>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</si>
  <si>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</si>
  <si>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</si>
  <si>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</si>
  <si>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</si>
  <si>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</si>
  <si>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</si>
  <si>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</si>
  <si>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</si>
  <si>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</si>
  <si>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</si>
  <si>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</si>
  <si>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</si>
  <si>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</si>
  <si>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</si>
  <si>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</si>
  <si>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</si>
  <si>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</si>
  <si>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</si>
  <si>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</si>
  <si>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</si>
  <si>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</si>
  <si>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</si>
  <si>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</si>
  <si>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</si>
  <si>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</si>
  <si>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</si>
  <si>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</si>
  <si>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</si>
  <si>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</si>
  <si>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</si>
  <si>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</si>
  <si>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</si>
  <si>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</si>
  <si>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</si>
  <si>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</si>
  <si>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</si>
  <si>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</si>
  <si>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</si>
  <si>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</si>
  <si>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</si>
  <si>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</si>
  <si>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</si>
  <si>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</si>
  <si>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</si>
  <si>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</si>
  <si>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</si>
  <si>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</si>
  <si>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</si>
  <si>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</si>
  <si>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</si>
  <si>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</si>
  <si>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</si>
  <si>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</si>
  <si>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</si>
  <si>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</si>
  <si>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</si>
  <si>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</si>
  <si>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</si>
  <si>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</si>
  <si>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</si>
  <si>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</si>
  <si>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</si>
  <si>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</si>
  <si>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</si>
  <si>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</si>
  <si>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</si>
  <si>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</si>
  <si>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</si>
  <si>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</si>
  <si>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</si>
  <si>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</si>
  <si>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</si>
  <si>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</si>
  <si>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</si>
  <si>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</si>
  <si>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</si>
  <si>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</si>
  <si>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</si>
  <si>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</si>
  <si>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</si>
  <si>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</si>
  <si>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</si>
  <si>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</si>
  <si>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</si>
  <si>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</si>
  <si>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</si>
  <si>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</si>
  <si>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</si>
  <si>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</si>
  <si>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</si>
  <si>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</si>
  <si>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</si>
  <si>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</si>
  <si>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</si>
  <si>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</si>
  <si>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</si>
  <si>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</si>
  <si>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</si>
  <si>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</si>
  <si>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</si>
  <si>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</si>
  <si>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</si>
  <si>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</si>
  <si>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</si>
  <si>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</si>
  <si>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</si>
  <si>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</si>
  <si>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</si>
  <si>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</si>
  <si>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</si>
  <si>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</si>
  <si>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</si>
  <si>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</si>
  <si>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</si>
  <si>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</si>
  <si>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</si>
  <si>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</si>
  <si>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</si>
  <si>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</si>
  <si>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</si>
  <si>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</si>
  <si>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</si>
  <si>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</si>
  <si>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</si>
  <si>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</si>
  <si>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</si>
  <si>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</si>
  <si>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</si>
  <si>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</si>
  <si>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</si>
  <si>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</si>
  <si>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</si>
  <si>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</si>
  <si>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</si>
  <si>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</si>
  <si>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</si>
  <si>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沖縄県多良間村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</si>
  <si>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</si>
  <si>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</si>
  <si>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</si>
  <si>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</si>
  <si>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</si>
  <si>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</si>
  <si>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</si>
  <si>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</si>
  <si>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</si>
  <si>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</si>
  <si>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</si>
  <si>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</si>
  <si>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</si>
  <si>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</si>
  <si>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</si>
  <si>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</si>
  <si>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</si>
  <si>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</si>
  <si>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</si>
  <si>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</si>
  <si>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</si>
  <si>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</si>
  <si>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</si>
  <si>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</si>
  <si>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</si>
  <si>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</si>
  <si>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</si>
  <si>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</si>
  <si>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</si>
  <si>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</si>
  <si>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</si>
  <si>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</si>
  <si>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</si>
  <si>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</si>
  <si>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</si>
  <si>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</si>
  <si>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</si>
  <si>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</si>
  <si>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</si>
  <si>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</si>
  <si>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</si>
  <si>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</si>
  <si>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</si>
  <si>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</si>
  <si>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</si>
  <si>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</si>
  <si>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</si>
  <si>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</si>
  <si>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</si>
  <si>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</si>
  <si>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</si>
  <si>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</si>
  <si>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</si>
  <si>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</si>
  <si>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</si>
  <si>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</si>
  <si>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</si>
  <si>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</si>
  <si>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</si>
  <si>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</si>
  <si>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</si>
  <si>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</si>
  <si>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</si>
  <si>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</si>
  <si>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</si>
  <si>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</si>
  <si>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</si>
  <si>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</si>
  <si>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</si>
  <si>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</si>
  <si>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</si>
  <si>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</si>
  <si>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</si>
  <si>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</si>
  <si>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</si>
  <si>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</si>
  <si>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</si>
  <si>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</si>
  <si>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</si>
  <si>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</si>
  <si>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</si>
  <si>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</si>
  <si>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</si>
  <si>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</si>
  <si>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</si>
  <si>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</si>
  <si>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</si>
  <si>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</si>
  <si>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</si>
  <si>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</si>
  <si>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</si>
  <si>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</si>
  <si>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</si>
  <si>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</si>
  <si>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</si>
  <si>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</si>
  <si>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</si>
  <si>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</si>
  <si>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</si>
  <si>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</si>
  <si>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</si>
  <si>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</si>
  <si>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</si>
  <si>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</si>
  <si>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</si>
  <si>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</si>
  <si>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</si>
  <si>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</si>
  <si>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</si>
  <si>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</si>
  <si>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</si>
  <si>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</si>
  <si>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</si>
  <si>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</si>
  <si>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</si>
  <si>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</si>
  <si>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</si>
  <si>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</si>
  <si>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</si>
  <si>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</si>
  <si>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</si>
  <si>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</si>
  <si>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</si>
  <si>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</si>
  <si>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</si>
  <si>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</si>
  <si>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</si>
  <si>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</si>
  <si>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</si>
  <si>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</si>
  <si>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</si>
  <si>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</si>
  <si>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</si>
  <si>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</si>
  <si>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</si>
  <si>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</si>
  <si>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</si>
  <si>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</si>
  <si>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</si>
  <si>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</si>
  <si>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</si>
  <si>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</si>
  <si>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</si>
  <si>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</si>
  <si>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</si>
  <si>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</si>
  <si>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</si>
  <si>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</si>
  <si>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</si>
  <si>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</si>
  <si>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</si>
  <si>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</si>
  <si>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</si>
  <si>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</si>
  <si>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</si>
  <si>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</si>
  <si>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</si>
  <si>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</si>
  <si>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</si>
  <si>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</si>
  <si>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</si>
  <si>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</si>
  <si>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</si>
  <si>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</si>
  <si>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</si>
  <si>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</si>
  <si>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</si>
  <si>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</si>
  <si>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</si>
  <si>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</si>
  <si>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</si>
  <si>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</si>
  <si>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</si>
  <si>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</si>
  <si>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</si>
  <si>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</si>
  <si>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</si>
  <si>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</si>
  <si>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</si>
  <si>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</si>
  <si>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</si>
  <si>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</si>
  <si>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</si>
  <si>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</si>
  <si>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</si>
  <si>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</si>
  <si>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</si>
  <si>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</si>
  <si>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</si>
  <si>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</si>
  <si>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</si>
  <si>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</si>
  <si>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</si>
  <si>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</si>
  <si>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</si>
  <si>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</si>
  <si>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</si>
  <si>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</si>
  <si>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</si>
  <si>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</si>
  <si>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国民健康保険事業特別会計</t>
  </si>
  <si>
    <t>介護保険特別会計</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</si>
  <si>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</si>
  <si>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</si>
  <si>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</si>
  <si>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</si>
  <si>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</si>
  <si>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</si>
  <si>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</si>
  <si>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</si>
  <si>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</si>
  <si>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ふるさと創生基金(H30年度末現在)</t>
    <phoneticPr fontId="2"/>
  </si>
  <si>
    <t>多良間村過疎対策子育て応援基金(H30年度末現在)</t>
    <phoneticPr fontId="2"/>
  </si>
  <si>
    <t>人材育成基金(H30年度末現在)</t>
    <phoneticPr fontId="2"/>
  </si>
  <si>
    <t>地域福祉振興基金(H30年度末現在)</t>
    <phoneticPr fontId="2"/>
  </si>
  <si>
    <t>多良間村ふるさとむらづくり応援基金(H30年度末現在)</t>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</si>
  <si>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</si>
  <si>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</si>
  <si>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沖縄県市町村総合事務組合</t>
    <rPh sb="0" eb="3">
      <t>オキナワケン</t>
    </rPh>
    <rPh sb="3" eb="6">
      <t>シチョウソン</t>
    </rPh>
    <rPh sb="6" eb="8">
      <t>ソウゴウ</t>
    </rPh>
    <rPh sb="8" eb="10">
      <t>ジム</t>
    </rPh>
    <rPh sb="10" eb="12">
      <t>クミアイ</t>
    </rPh>
    <phoneticPr fontId="2"/>
  </si>
  <si>
    <t>-</t>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</si>
  <si>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</si>
  <si>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</si>
  <si>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</si>
  <si>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</si>
  <si>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</si>
  <si>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</si>
  <si>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基金の積立てにより充当可能財源が増加し、将来負担額を上回っているためゼロが続いている。有形固定資産減価償却率については、類似団体内で平均以下であるが、役場庁舎をはじめ、有形固定資産減価償却率が50%以上の資産を多数保有しているため、個別施設計画の策定を進め、計画的な施設の更新を行っていくこととする。</t>
    <rPh sb="0" eb="2">
      <t>ショウライ</t>
    </rPh>
    <rPh sb="2" eb="4">
      <t>フタン</t>
    </rPh>
    <rPh sb="4" eb="6">
      <t>ヒリツ</t>
    </rPh>
    <rPh sb="12" eb="14">
      <t>キキン</t>
    </rPh>
    <rPh sb="15" eb="17">
      <t>ツミタ</t>
    </rPh>
    <rPh sb="21" eb="27">
      <t>ジュウトウカノウザイゲン</t>
    </rPh>
    <rPh sb="28" eb="30">
      <t>ゾウカ</t>
    </rPh>
    <rPh sb="32" eb="34">
      <t>ショウライ</t>
    </rPh>
    <rPh sb="34" eb="36">
      <t>フタン</t>
    </rPh>
    <rPh sb="36" eb="37">
      <t>ガク</t>
    </rPh>
    <rPh sb="38" eb="40">
      <t>ウワマワ</t>
    </rPh>
    <rPh sb="49" eb="50">
      <t>ツヅ</t>
    </rPh>
    <rPh sb="55" eb="57">
      <t>ユウケイ</t>
    </rPh>
    <rPh sb="57" eb="59">
      <t>コテイ</t>
    </rPh>
    <rPh sb="59" eb="61">
      <t>シサン</t>
    </rPh>
    <rPh sb="61" eb="63">
      <t>ゲンカ</t>
    </rPh>
    <rPh sb="63" eb="65">
      <t>ショウキャク</t>
    </rPh>
    <rPh sb="65" eb="66">
      <t>リツ</t>
    </rPh>
    <rPh sb="72" eb="74">
      <t>ルイジ</t>
    </rPh>
    <rPh sb="74" eb="76">
      <t>ダンタイ</t>
    </rPh>
    <rPh sb="76" eb="77">
      <t>ナイ</t>
    </rPh>
    <rPh sb="78" eb="80">
      <t>ヘイキン</t>
    </rPh>
    <rPh sb="80" eb="82">
      <t>イカ</t>
    </rPh>
    <rPh sb="87" eb="89">
      <t>ヤクバ</t>
    </rPh>
    <rPh sb="89" eb="91">
      <t>チョウシャ</t>
    </rPh>
    <rPh sb="111" eb="113">
      <t>イジョウ</t>
    </rPh>
    <rPh sb="114" eb="116">
      <t>シサン</t>
    </rPh>
    <rPh sb="117" eb="119">
      <t>タスウ</t>
    </rPh>
    <rPh sb="119" eb="121">
      <t>ホユウ</t>
    </rPh>
    <rPh sb="128" eb="132">
      <t>コベツシセツ</t>
    </rPh>
    <rPh sb="132" eb="134">
      <t>ケイカク</t>
    </rPh>
    <rPh sb="135" eb="137">
      <t>サクテイ</t>
    </rPh>
    <rPh sb="138" eb="139">
      <t>スス</t>
    </rPh>
    <rPh sb="141" eb="144">
      <t>ケイカクテキ</t>
    </rPh>
    <rPh sb="145" eb="147">
      <t>シセツ</t>
    </rPh>
    <rPh sb="148" eb="150">
      <t>コウシン</t>
    </rPh>
    <rPh sb="151" eb="152">
      <t>オコナ</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</si>
  <si>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</si>
  <si>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</si>
  <si>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</si>
  <si>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</si>
  <si>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</si>
  <si>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</si>
  <si>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</si>
  <si>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</si>
  <si>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平成26年度から減少傾向にあるものの、類似団体と比較すると高い値となっている。将来負担比率及び実質公債費比率の軽減のため、今後も補助金の活用や事業計画の優先順位等の検討を行い、地方債の発行抑制に努めていくこととしている。</t>
    <rPh sb="0" eb="2">
      <t>ジッシツ</t>
    </rPh>
    <rPh sb="2" eb="5">
      <t>コウサイヒ</t>
    </rPh>
    <rPh sb="5" eb="7">
      <t>ヒリツ</t>
    </rPh>
    <rPh sb="13" eb="15">
      <t>ヘイセイ</t>
    </rPh>
    <rPh sb="17" eb="19">
      <t>ネンド</t>
    </rPh>
    <rPh sb="21" eb="25">
      <t>ゲンショウケイコウ</t>
    </rPh>
    <rPh sb="32" eb="36">
      <t>ルイジダンタイ</t>
    </rPh>
    <rPh sb="37" eb="39">
      <t>ヒカク</t>
    </rPh>
    <rPh sb="42" eb="43">
      <t>タカ</t>
    </rPh>
    <rPh sb="44" eb="45">
      <t>アタイ</t>
    </rPh>
    <rPh sb="74" eb="76">
      <t>ヘイキン</t>
    </rPh>
    <rPh sb="77" eb="78">
      <t>サ</t>
    </rPh>
    <rPh sb="79" eb="80">
      <t>チイ</t>
    </rPh>
    <rPh sb="87" eb="89">
      <t>コンゴ</t>
    </rPh>
    <rPh sb="90" eb="93">
      <t>ホジョキン</t>
    </rPh>
    <rPh sb="94" eb="96">
      <t>カツヨウ</t>
    </rPh>
    <rPh sb="111" eb="112">
      <t>オコナ</t>
    </rPh>
    <rPh sb="114" eb="117">
      <t>チホウサイ</t>
    </rPh>
    <rPh sb="118" eb="120">
      <t>ハッコウ</t>
    </rPh>
    <rPh sb="120" eb="122">
      <t>ヨクセイツト</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</si>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</sst>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{13224B7E-E5D8-4533-8FD3-0FA54BCEFCEC}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AA-490B-A52F-3529885C97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{4F4348E4-DE8D-4AFC-B923-6B7664FF20EA}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AA-490B-A52F-3529885C97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{0C7C2E22-F0E6-4345-AEE4-3E7481BBE669}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AA-490B-A52F-3529885C97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{028A4803-34FC-4887-8158-371A8B93FFEF}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AA-490B-A52F-3529885C97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{006F2FBD-E2D4-4F31-AF98-DE38A054E31B}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AA-490B-A52F-3529885C97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{B3DD0D8A-30E4-4566-9194-DB64AF8D1554}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AA-490B-A52F-3529885C97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{BF87D4E9-87AA-4851-8B62-6289F92D35BD}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AA-490B-A52F-3529885C97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{3786C2E6-94A0-4CE8-9799-26877CC8E4D4}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AA-490B-A52F-3529885C97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{24472C25-220B-4CA6-811D-DD97A4918F8C}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AA-490B-A52F-3529885C97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50.6</c:v>
                </c:pt>
                <c:pt idx="16">
                  <c:v>43.9</c:v>
                </c:pt>
                <c:pt idx="24">
                  <c:v>45.8</c:v>
                </c:pt>
                <c:pt idx="32">
                  <c:v>38.6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AA-490B-A52F-3529885C97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{C62EAEED-06D8-44A0-A578-9FE83383BB28}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AA-490B-A52F-3529885C97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{339920C3-1857-4D17-A547-D84071242481}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AA-490B-A52F-3529885C97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{1561BCF8-5EE5-4D80-B613-DFB40BF82CDA}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AA-490B-A52F-3529885C97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{291CB870-3E4E-42FE-8B5E-F3CC83BE75C1}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AA-490B-A52F-3529885C97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{5D92FD1C-F42A-4CF2-96CF-41F6F8E0020C}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AA-490B-A52F-3529885C97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{DD1F0CF2-AB9C-4CD6-A4DD-7094ED8AB826}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AA-490B-A52F-3529885C97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{53F4C74B-FF6A-4515-B364-E39C3D75A1E3}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AA-490B-A52F-3529885C97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{8AFE297E-E91B-41C2-8D69-87F126859296}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AA-490B-A52F-3529885C97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{F81BE9FA-CC0E-4748-AF27-29D6D8D3CDF7}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AA-490B-A52F-3529885C9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EAA-490B-A52F-3529885C9779}"/>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{8CD48721-C200-41C3-9C74-0137F16B49FF}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042-4F54-AA12-E85E4B9BB1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{DB13E526-5F62-4B28-91FE-16A7AC01EE80}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42-4F54-AA12-E85E4B9BB1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{691AEDCA-5923-4AB6-90B6-AD0ED4B6DC62}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42-4F54-AA12-E85E4B9BB1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{4CBD2630-B76A-485C-80AA-7029CDF08374}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42-4F54-AA12-E85E4B9BB1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{EB0EC910-D983-4E06-9646-932053CD3F3E}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42-4F54-AA12-E85E4B9BB18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{CE8531BE-6D10-4764-A25D-50F36BBC8492}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042-4F54-AA12-E85E4B9BB18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{22AF5C43-FD9E-4E96-8E62-789A9321F0C3}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042-4F54-AA12-E85E4B9BB18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{F87E78BA-0F22-47AD-A39E-C3A3E32033A8}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042-4F54-AA12-E85E4B9BB18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{BA46BDC9-8906-4D58-BACF-9CE969E79C32}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042-4F54-AA12-E85E4B9BB1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11.8</c:v>
                </c:pt>
                <c:pt idx="16">
                  <c:v>10.6</c:v>
                </c:pt>
                <c:pt idx="24">
                  <c:v>9.5</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042-4F54-AA12-E85E4B9BB1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{D49F770D-E8BB-4596-8BEC-88677936FA8C}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042-4F54-AA12-E85E4B9BB1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{5062FC47-1A3C-47A7-9FA2-F86B84E6AAA6}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42-4F54-AA12-E85E4B9BB1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{CD85D7CF-0C50-4DC5-A661-07680A13FFA6}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42-4F54-AA12-E85E4B9BB1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{442784FC-8095-4778-862E-E3BF02CC7AB1}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42-4F54-AA12-E85E4B9BB1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{6DF7F93A-2BFC-4902-BA3A-56D61525D963}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42-4F54-AA12-E85E4B9BB18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{8FDECAD6-DBAA-4470-992D-2D86BFC02EB9}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042-4F54-AA12-E85E4B9BB18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{459C6C10-D4C2-498D-B487-DEC05FF72345}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042-4F54-AA12-E85E4B9BB18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{DFE419FE-00BC-482B-A83E-49020A59BD0D}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042-4F54-AA12-E85E4B9BB18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{49C173C7-120C-42FF-8D68-7DC1953BB165}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042-4F54-AA12-E85E4B9BB1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042-4F54-AA12-E85E4B9BB180}"/>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C989-4F67-806B-630C6A67CB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1159426</c:v>
                </c:pt>
                <c:pt idx="1">
                  <c:v>1285074</c:v>
                </c:pt>
                <c:pt idx="2">
                  <c:v>3509466</c:v>
                </c:pt>
                <c:pt idx="3">
                  <c:v>2347091</c:v>
                </c:pt>
                <c:pt idx="4">
                  <c:v>1299037</c:v>
                </c:pt>
              </c:numCache>
            </c:numRef>
          </c:val>
          <c:smooth val="0"/>
          <c:extLst>
            <c:ext xmlns:c16="http://schemas.microsoft.com/office/drawing/2014/chart" uri="{C3380CC4-5D6E-409C-BE32-E72D297353CC}">
              <c16:uniqueId val="{00000001-C989-4F67-806B-630C6A67CB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19.77</c:v>
                </c:pt>
                <c:pt idx="1">
                  <c:v>18.05</c:v>
                </c:pt>
                <c:pt idx="2">
                  <c:v>17.420000000000002</c:v>
                </c:pt>
                <c:pt idx="3">
                  <c:v>16.309999999999999</c:v>
                </c:pt>
                <c:pt idx="4">
                  <c:v>23.84</c:v>
                </c:pt>
              </c:numCache>
            </c:numRef>
          </c:val>
          <c:extLst>
            <c:ext xmlns:c16="http://schemas.microsoft.com/office/drawing/2014/chart" uri="{C3380CC4-5D6E-409C-BE32-E72D297353CC}">
              <c16:uniqueId val="{00000000-99C5-40A6-AF4D-3757ED3F6E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112.98</c:v>
                </c:pt>
                <c:pt idx="1">
                  <c:v>130.97</c:v>
                </c:pt>
                <c:pt idx="2">
                  <c:v>155.34</c:v>
                </c:pt>
                <c:pt idx="3">
                  <c:v>178.68</c:v>
                </c:pt>
                <c:pt idx="4">
                  <c:v>198.6</c:v>
                </c:pt>
              </c:numCache>
            </c:numRef>
          </c:val>
          <c:extLst>
            <c:ext xmlns:c16="http://schemas.microsoft.com/office/drawing/2014/chart" uri="{C3380CC4-5D6E-409C-BE32-E72D297353CC}">
              <c16:uniqueId val="{00000001-99C5-40A6-AF4D-3757ED3F6E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3.79</c:v>
                </c:pt>
                <c:pt idx="1">
                  <c:v>19.82</c:v>
                </c:pt>
                <c:pt idx="2">
                  <c:v>18.03</c:v>
                </c:pt>
                <c:pt idx="3">
                  <c:v>15.72</c:v>
                </c:pt>
                <c:pt idx="4">
                  <c:v>20.36</c:v>
                </c:pt>
              </c:numCache>
            </c:numRef>
          </c:val>
          <c:smooth val="0"/>
          <c:extLst>
            <c:ext xmlns:c16="http://schemas.microsoft.com/office/drawing/2014/chart" uri="{C3380CC4-5D6E-409C-BE32-E72D297353CC}">
              <c16:uniqueId val="{00000002-99C5-40A6-AF4D-3757ED3F6E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B3-473A-AB77-6A9B0BF27C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B3-473A-AB77-6A9B0BF27C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B3-473A-AB77-6A9B0BF27C2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BB3-473A-AB77-6A9B0BF27C2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BB3-473A-AB77-6A9B0BF27C2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0.02</c:v>
                </c:pt>
                <c:pt idx="8">
                  <c:v>#N/A</c:v>
                </c:pt>
                <c:pt idx="9">
                  <c:v>0.04</c:v>
                </c:pt>
              </c:numCache>
            </c:numRef>
          </c:val>
          <c:extLst>
            <c:ext xmlns:c16="http://schemas.microsoft.com/office/drawing/2014/chart" uri="{C3380CC4-5D6E-409C-BE32-E72D297353CC}">
              <c16:uniqueId val="{00000005-BBB3-473A-AB77-6A9B0BF27C2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0.51</c:v>
                </c:pt>
                <c:pt idx="4">
                  <c:v>#N/A</c:v>
                </c:pt>
                <c:pt idx="5">
                  <c:v>0.36</c:v>
                </c:pt>
                <c:pt idx="6">
                  <c:v>#N/A</c:v>
                </c:pt>
                <c:pt idx="7">
                  <c:v>0.82</c:v>
                </c:pt>
                <c:pt idx="8">
                  <c:v>#N/A</c:v>
                </c:pt>
                <c:pt idx="9">
                  <c:v>1.02</c:v>
                </c:pt>
              </c:numCache>
            </c:numRef>
          </c:val>
          <c:extLst>
            <c:ext xmlns:c16="http://schemas.microsoft.com/office/drawing/2014/chart" uri="{C3380CC4-5D6E-409C-BE32-E72D297353CC}">
              <c16:uniqueId val="{00000006-BBB3-473A-AB77-6A9B0BF27C2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2.48</c:v>
                </c:pt>
                <c:pt idx="2">
                  <c:v>#N/A</c:v>
                </c:pt>
                <c:pt idx="3">
                  <c:v>1.44</c:v>
                </c:pt>
                <c:pt idx="4">
                  <c:v>#N/A</c:v>
                </c:pt>
                <c:pt idx="5">
                  <c:v>1.93</c:v>
                </c:pt>
                <c:pt idx="6">
                  <c:v>#N/A</c:v>
                </c:pt>
                <c:pt idx="7">
                  <c:v>1.56</c:v>
                </c:pt>
                <c:pt idx="8">
                  <c:v>#N/A</c:v>
                </c:pt>
                <c:pt idx="9">
                  <c:v>1.43</c:v>
                </c:pt>
              </c:numCache>
            </c:numRef>
          </c:val>
          <c:extLst>
            <c:ext xmlns:c16="http://schemas.microsoft.com/office/drawing/2014/chart" uri="{C3380CC4-5D6E-409C-BE32-E72D297353CC}">
              <c16:uniqueId val="{00000007-BBB3-473A-AB77-6A9B0BF27C2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3.93</c:v>
                </c:pt>
                <c:pt idx="2">
                  <c:v>#N/A</c:v>
                </c:pt>
                <c:pt idx="3">
                  <c:v>4.46</c:v>
                </c:pt>
                <c:pt idx="4">
                  <c:v>#N/A</c:v>
                </c:pt>
                <c:pt idx="5">
                  <c:v>2.56</c:v>
                </c:pt>
                <c:pt idx="6">
                  <c:v>#N/A</c:v>
                </c:pt>
                <c:pt idx="7">
                  <c:v>5.39</c:v>
                </c:pt>
                <c:pt idx="8">
                  <c:v>#N/A</c:v>
                </c:pt>
                <c:pt idx="9">
                  <c:v>4.09</c:v>
                </c:pt>
              </c:numCache>
            </c:numRef>
          </c:val>
          <c:extLst>
            <c:ext xmlns:c16="http://schemas.microsoft.com/office/drawing/2014/chart" uri="{C3380CC4-5D6E-409C-BE32-E72D297353CC}">
              <c16:uniqueId val="{00000008-BBB3-473A-AB77-6A9B0BF27C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19.77</c:v>
                </c:pt>
                <c:pt idx="2">
                  <c:v>#N/A</c:v>
                </c:pt>
                <c:pt idx="3">
                  <c:v>18.05</c:v>
                </c:pt>
                <c:pt idx="4">
                  <c:v>#N/A</c:v>
                </c:pt>
                <c:pt idx="5">
                  <c:v>17.420000000000002</c:v>
                </c:pt>
                <c:pt idx="6">
                  <c:v>#N/A</c:v>
                </c:pt>
                <c:pt idx="7">
                  <c:v>16.3</c:v>
                </c:pt>
                <c:pt idx="8">
                  <c:v>#N/A</c:v>
                </c:pt>
                <c:pt idx="9">
                  <c:v>23.84</c:v>
                </c:pt>
              </c:numCache>
            </c:numRef>
          </c:val>
          <c:extLst>
            <c:ext xmlns:c16="http://schemas.microsoft.com/office/drawing/2014/chart" uri="{C3380CC4-5D6E-409C-BE32-E72D297353CC}">
              <c16:uniqueId val="{00000009-BBB3-473A-AB77-6A9B0BF27C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177</c:v>
                </c:pt>
                <c:pt idx="5">
                  <c:v>158</c:v>
                </c:pt>
                <c:pt idx="8">
                  <c:v>139</c:v>
                </c:pt>
                <c:pt idx="11">
                  <c:v>132</c:v>
                </c:pt>
                <c:pt idx="14">
                  <c:v>122</c:v>
                </c:pt>
              </c:numCache>
            </c:numRef>
          </c:val>
          <c:extLst>
            <c:ext xmlns:c16="http://schemas.microsoft.com/office/drawing/2014/chart" uri="{C3380CC4-5D6E-409C-BE32-E72D297353CC}">
              <c16:uniqueId val="{00000000-4A8B-4DE3-ADA8-8E7C8776E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8B-4DE3-ADA8-8E7C8776E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8B-4DE3-ADA8-8E7C8776E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8B-4DE3-ADA8-8E7C8776E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c:v>
                </c:pt>
                <c:pt idx="3">
                  <c:v>11</c:v>
                </c:pt>
                <c:pt idx="6">
                  <c:v>10</c:v>
                </c:pt>
                <c:pt idx="9">
                  <c:v>11</c:v>
                </c:pt>
                <c:pt idx="12">
                  <c:v>9</c:v>
                </c:pt>
              </c:numCache>
            </c:numRef>
          </c:val>
          <c:extLst>
            <c:ext xmlns:c16="http://schemas.microsoft.com/office/drawing/2014/chart" uri="{C3380CC4-5D6E-409C-BE32-E72D297353CC}">
              <c16:uniqueId val="{00000004-4A8B-4DE3-ADA8-8E7C8776E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8B-4DE3-ADA8-8E7C8776E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8B-4DE3-ADA8-8E7C8776E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292</c:v>
                </c:pt>
                <c:pt idx="3">
                  <c:v>253</c:v>
                </c:pt>
                <c:pt idx="6">
                  <c:v>222</c:v>
                </c:pt>
                <c:pt idx="9">
                  <c:v>213</c:v>
                </c:pt>
                <c:pt idx="12">
                  <c:v>181</c:v>
                </c:pt>
              </c:numCache>
            </c:numRef>
          </c:val>
          <c:extLst>
            <c:ext xmlns:c16="http://schemas.microsoft.com/office/drawing/2014/chart" uri="{C3380CC4-5D6E-409C-BE32-E72D297353CC}">
              <c16:uniqueId val="{00000007-4A8B-4DE3-ADA8-8E7C8776E6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127</c:v>
                </c:pt>
                <c:pt idx="2">
                  <c:v>#N/A</c:v>
                </c:pt>
                <c:pt idx="3">
                  <c:v>#N/A</c:v>
                </c:pt>
                <c:pt idx="4">
                  <c:v>106</c:v>
                </c:pt>
                <c:pt idx="5">
                  <c:v>#N/A</c:v>
                </c:pt>
                <c:pt idx="6">
                  <c:v>#N/A</c:v>
                </c:pt>
                <c:pt idx="7">
                  <c:v>93</c:v>
                </c:pt>
                <c:pt idx="8">
                  <c:v>#N/A</c:v>
                </c:pt>
                <c:pt idx="9">
                  <c:v>#N/A</c:v>
                </c:pt>
                <c:pt idx="10">
                  <c:v>92</c:v>
                </c:pt>
                <c:pt idx="11">
                  <c:v>#N/A</c:v>
                </c:pt>
                <c:pt idx="12">
                  <c:v>#N/A</c:v>
                </c:pt>
                <c:pt idx="13">
                  <c:v>68</c:v>
                </c:pt>
                <c:pt idx="14">
                  <c:v>#N/A</c:v>
                </c:pt>
              </c:numCache>
            </c:numRef>
          </c:val>
          <c:smooth val="0"/>
          <c:extLst>
            <c:ext xmlns:c16="http://schemas.microsoft.com/office/drawing/2014/chart" uri="{C3380CC4-5D6E-409C-BE32-E72D297353CC}">
              <c16:uniqueId val="{00000008-4A8B-4DE3-ADA8-8E7C8776E6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1250</c:v>
                </c:pt>
                <c:pt idx="5">
                  <c:v>1160</c:v>
                </c:pt>
                <c:pt idx="8">
                  <c:v>1258</c:v>
                </c:pt>
                <c:pt idx="11">
                  <c:v>1188</c:v>
                </c:pt>
                <c:pt idx="14">
                  <c:v>1469</c:v>
                </c:pt>
              </c:numCache>
            </c:numRef>
          </c:val>
          <c:extLst>
            <c:ext xmlns:c16="http://schemas.microsoft.com/office/drawing/2014/chart" uri="{C3380CC4-5D6E-409C-BE32-E72D297353CC}">
              <c16:uniqueId val="{00000000-1D29-4962-A5D3-85BE8612ED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D29-4962-A5D3-85BE8612ED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2227</c:v>
                </c:pt>
                <c:pt idx="5">
                  <c:v>2003</c:v>
                </c:pt>
                <c:pt idx="8">
                  <c:v>2689</c:v>
                </c:pt>
                <c:pt idx="11">
                  <c:v>2910</c:v>
                </c:pt>
                <c:pt idx="14">
                  <c:v>3104</c:v>
                </c:pt>
              </c:numCache>
            </c:numRef>
          </c:val>
          <c:extLst>
            <c:ext xmlns:c16="http://schemas.microsoft.com/office/drawing/2014/chart" uri="{C3380CC4-5D6E-409C-BE32-E72D297353CC}">
              <c16:uniqueId val="{00000002-1D29-4962-A5D3-85BE8612ED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29-4962-A5D3-85BE8612ED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29-4962-A5D3-85BE8612ED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29-4962-A5D3-85BE8612ED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225</c:v>
                </c:pt>
                <c:pt idx="3">
                  <c:v>198</c:v>
                </c:pt>
                <c:pt idx="6">
                  <c:v>119</c:v>
                </c:pt>
                <c:pt idx="9">
                  <c:v>87</c:v>
                </c:pt>
                <c:pt idx="12">
                  <c:v>91</c:v>
                </c:pt>
              </c:numCache>
            </c:numRef>
          </c:val>
          <c:extLst>
            <c:ext xmlns:c16="http://schemas.microsoft.com/office/drawing/2014/chart" uri="{C3380CC4-5D6E-409C-BE32-E72D297353CC}">
              <c16:uniqueId val="{00000006-1D29-4962-A5D3-85BE8612ED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D29-4962-A5D3-85BE8612ED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c:v>
                </c:pt>
                <c:pt idx="3">
                  <c:v>90</c:v>
                </c:pt>
                <c:pt idx="6">
                  <c:v>80</c:v>
                </c:pt>
                <c:pt idx="9">
                  <c:v>76</c:v>
                </c:pt>
                <c:pt idx="12">
                  <c:v>70</c:v>
                </c:pt>
              </c:numCache>
            </c:numRef>
          </c:val>
          <c:extLst>
            <c:ext xmlns:c16="http://schemas.microsoft.com/office/drawing/2014/chart" uri="{C3380CC4-5D6E-409C-BE32-E72D297353CC}">
              <c16:uniqueId val="{00000008-1D29-4962-A5D3-85BE8612ED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9</c:v>
                </c:pt>
                <c:pt idx="6">
                  <c:v>0</c:v>
                </c:pt>
                <c:pt idx="9">
                  <c:v>0</c:v>
                </c:pt>
                <c:pt idx="12">
                  <c:v>0</c:v>
                </c:pt>
              </c:numCache>
            </c:numRef>
          </c:val>
          <c:extLst>
            <c:ext xmlns:c16="http://schemas.microsoft.com/office/drawing/2014/chart" uri="{C3380CC4-5D6E-409C-BE32-E72D297353CC}">
              <c16:uniqueId val="{00000009-1D29-4962-A5D3-85BE8612ED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1775</c:v>
                </c:pt>
                <c:pt idx="3">
                  <c:v>1714</c:v>
                </c:pt>
                <c:pt idx="6">
                  <c:v>1914</c:v>
                </c:pt>
                <c:pt idx="9">
                  <c:v>1997</c:v>
                </c:pt>
                <c:pt idx="12">
                  <c:v>2077</c:v>
                </c:pt>
              </c:numCache>
            </c:numRef>
          </c:val>
          <c:extLst>
            <c:ext xmlns:c16="http://schemas.microsoft.com/office/drawing/2014/chart" uri="{C3380CC4-5D6E-409C-BE32-E72D297353CC}">
              <c16:uniqueId val="{0000000A-1D29-4962-A5D3-85BE8612ED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29-4962-A5D3-85BE8612ED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1802</c:v>
                </c:pt>
                <c:pt idx="1">
                  <c:v>1997</c:v>
                </c:pt>
                <c:pt idx="2">
                  <c:v>2142</c:v>
                </c:pt>
              </c:numCache>
            </c:numRef>
          </c:val>
          <c:extLst>
            <c:ext xmlns:c16="http://schemas.microsoft.com/office/drawing/2014/chart" uri="{C3380CC4-5D6E-409C-BE32-E72D297353CC}">
              <c16:uniqueId val="{00000000-63C2-4776-91DB-D7B4596A3D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63C2-4776-91DB-D7B4596A3D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782</c:v>
                </c:pt>
                <c:pt idx="1">
                  <c:v>807</c:v>
                </c:pt>
                <c:pt idx="2">
                  <c:v>857</c:v>
                </c:pt>
              </c:numCache>
            </c:numRef>
          </c:val>
          <c:extLst>
            <c:ext xmlns:c16="http://schemas.microsoft.com/office/drawing/2014/chart" uri="{C3380CC4-5D6E-409C-BE32-E72D297353CC}">
              <c16:uniqueId val="{00000002-63C2-4776-91DB-D7B4596A3D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E89C3CD-7C49-4E25-8987-FBD2F04626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A4CA8F2-8148-4A98-AA63-02F91E846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235998D-AB91-45F9-A500-FBFC3AE2360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7E63B20-7E17-485A-8ADC-126C48328FD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930818D-0541-4BB0-9EC2-D0E20B385CA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FABCC9A-A90D-49D3-B9FB-B6B79E1E4CF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7533AEC7-F0E0-4F77-B189-9C8ABF2347F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58E308F-8CBA-4B29-8434-CC807C737B4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87A1A1C0-33F0-4CDB-81CA-04BC7336712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BC716E0-FA82-4FB7-82C8-9836FD7C1FC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1457B81-9A74-42AE-B5CD-DE77790C81B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741B60DB-726F-4537-BDD6-B453E44B9B3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E8B2DD5-4218-4D1F-911A-D6B486A0161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B23E825-8420-4806-84D5-7EE074F677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EABD287B-67A9-4120-834B-E0CE0610E15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22E3614-8D63-4D9F-88A0-F1A9B51C00E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F8BE2B39-41CA-469A-9C9C-92BD33EF06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1041DCE-DA42-4423-AB54-F4C24C5725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A0B1C0-A4F6-4C0E-A1D4-F0D1A4F3ADB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5582D09-2696-4218-B186-459CA601A9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2AE9312-590C-4BCE-9436-BDECD2F9D9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782A78EB-3341-4E5B-A6AA-BD2CEC6DD02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528096A-452B-46E5-AB5F-0B1C13516FF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E8CC8DA-1D84-4C73-87E4-EF32F2C6472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B87280F-B2CB-4629-8910-50C7EDAE348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4B03BD2B-405A-4BD3-8C42-54737819257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F36AC5E-02BD-448A-8600-87091F9EB4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8E2F7BF-29AF-49EA-91E7-61C99E6AFB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22BC7118-261F-4FA3-B377-D227DA04FF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74C73B66-0CA4-4823-8D23-8994FEE388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D657C22-16DF-4715-B6D4-5B6D959B83E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BA316891-F211-489D-96AF-70DA2030054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C907179-F000-4928-BC5D-3FD70B577B1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5EFFAED0-DFBC-4813-A93E-6CEDA4DC16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7C68793-B1C7-482C-8A9B-D7E53E7F238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B6AEC5E5-89E4-4946-8834-D71B15BBE2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8280A51-C1B3-4B74-9E38-C367B1C8BB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D918318-D8EB-49CB-9BB2-1DDE49FF625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A8AE4CD-A9DD-43BE-81B9-663312A511D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3AE826C-8362-49CA-9B67-7BC0E561CA6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7E976535-06C2-4B76-8471-6BDDFA2CCAE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556BD4D3-1B69-4B8B-A5F2-9A0851F5A94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230B21E-EBF9-42D5-8911-6CC7D0DC76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076E5F3-7176-495A-80FF-50C84A62E0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AD825D9-DE1E-4CC2-9184-3E46AF53D91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D4957A33-F903-4358-9187-92C2498AFA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F042791-B475-460C-B791-1A2E1698E6E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C6AB6FF-A946-44D3-BED0-435A1F1A14F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2C9FD33-D1F9-47FD-9C47-555037FAE94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3FB2B11-A2C1-4B49-A95E-77A7E85427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DE56A7A7-F580-4290-89AE-79CEE214C0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89146B4-4510-40E1-8E0A-BA0A36D8FC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327070C5-485E-47E6-8424-015D229A7E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41C843A-2B60-4971-B92F-4F9CDAD2A22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967602F-48E3-42D8-B7C6-97262160A59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年度に含みつ糖製糖施設、食事土産品施設等の新規施設を整備したため、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前年度よりも減少傾向にある。また、現在、中学校のグラウンド全天候型改修事業や団地の整備等を行っているため、今後の有形固定資産減価償却率について、大きな伸び率は見込まれない。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42B4DCCB-676B-4560-BCF2-B0F671D7961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85CFF06F-999E-489B-BF0A-CF52DD3114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66BDA8C9-1296-4E77-8BF5-988552ABA37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5E30E26-BA57-4185-AD1F-0F717F1D022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61325881-5DF4-47A5-9686-39F49F123B6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F51AE1B1-407A-4C97-87B9-424DF23C4B2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2644FB83-6B68-4F78-B5D3-BB34B136512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B0FD7CA3-E8A3-4E9E-BDBA-14E1DFC2CCB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8BBB0D88-D7DD-4DAE-A54B-5C5D09E16E4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6237C69F-4CDD-4C06-A0ED-5D0502A4C86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CE043A2B-A190-479C-AA1C-5C163780EB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C5D4C672-B70F-4E65-B271-EDAF3C672F4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E0F7ACE8-91BA-4B41-9D62-A4E80845809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C9FD8C9F-6748-4176-9CAB-6BF60CE7F5C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B3670875-412C-4BC3-AC5B-A3C4B861CD5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8D225AAD-E4E8-47F1-A0A8-E49AB8FAB5A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DD3ED29-FF9D-4531-ADCA-AA285AC11C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24CC1B62-7EB4-4B3A-8FD4-1C09A06E9E8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78576515-B469-43EB-8FDC-CE2D9179226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A566C091-367D-43CA-AA4F-58578B5C3C0A}"/>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5965BCC2-D386-4DE0-9590-25F2307B258E}"/>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EFAD4A11-1A12-494E-BB28-1421B8A4A39C}"/>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DFF33BEA-3C06-4435-8042-124ED3ABC16D}"/>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DC87304F-5DDA-4ACB-B37E-ECF53E11B5DC}"/>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ABBF9A08-8D86-49E1-BAD9-09C7CA05D343}"/>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0DC453F6-090C-470F-81A8-ABA69227B2D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4F943B8A-30AC-403E-AB68-4A37E90B4E22}"/>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C6099E27-8AB9-49DB-B102-82C9AC8F9986}"/>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5BFC71E-0D6F-483D-AD17-7A1C7E1F85E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27BA775-C709-4C48-BC10-117D60384D8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A264EC8-5FF2-4970-BB43-85713EB1782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33337D8-6B69-4FAF-9A5A-042651AC6D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A9B87EE-74FE-402D-8586-25CEE08580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58148</xdr:rowOff>
    </xdr:from>
    <xdr:to>
      <xdr:col>23</xdr:col>
      <xdr:colOff>136525</xdr:colOff>
      <xdr:row>33</xdr:row>
      <xdr:rowOff>159748</xdr:rowOff>
    </xdr:to>
    <xdr:sp macro="" textlink="">
      <xdr:nvSpPr>
        <xdr:cNvPr id="90" name="楕円 89">
          <a:extLst>
            <a:ext uri="{FF2B5EF4-FFF2-40B4-BE49-F238E27FC236}">
              <a16:creationId xmlns:a16="http://schemas.microsoft.com/office/drawing/2014/main" id="{48F4BA6F-5637-44A4-B388-3D1CAD3E03ED}"/>
            </a:ext>
          </a:extLst>
        </xdr:cNvPr>
        <xdr:cNvSpPr/>
      </xdr:nvSpPr>
      <xdr:spPr>
        <a:xfrm>
          <a:off x="47117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36575</xdr:rowOff>
    </xdr:from>
    <xdr:ext cx="405111" cy="259045"/>
    <xdr:sp macro="" textlink="">
      <xdr:nvSpPr>
        <xdr:cNvPr id="91" name="有形固定資産減価償却率該当値テキスト">
          <a:extLst>
            <a:ext uri="{FF2B5EF4-FFF2-40B4-BE49-F238E27FC236}">
              <a16:creationId xmlns:a16="http://schemas.microsoft.com/office/drawing/2014/main" id="{44FEA309-4336-4385-8D1A-4EBA35835428}"/>
            </a:ext>
          </a:extLst>
        </xdr:cNvPr>
        <xdr:cNvSpPr txBox="1"/>
      </xdr:nvSpPr>
      <xdr:spPr>
        <a:xfrm>
          <a:off x="4813300"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92" name="楕円 91">
          <a:extLst>
            <a:ext uri="{FF2B5EF4-FFF2-40B4-BE49-F238E27FC236}">
              <a16:creationId xmlns:a16="http://schemas.microsoft.com/office/drawing/2014/main" id="{9C8481D4-E77D-41EA-B8C8-C3E29CF4CE18}"/>
            </a:ext>
          </a:extLst>
        </xdr:cNvPr>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33</xdr:row>
      <xdr:rowOff>108948</xdr:rowOff>
    </xdr:to>
    <xdr:cxnSp macro="">
      <xdr:nvCxnSpPr>
        <xdr:cNvPr id="93" name="直線コネクタ 92">
          <a:extLst>
            <a:ext uri="{FF2B5EF4-FFF2-40B4-BE49-F238E27FC236}">
              <a16:creationId xmlns:a16="http://schemas.microsoft.com/office/drawing/2014/main" id="{BD23E297-2D54-4A56-9AFD-F571F6BA4CDF}"/>
            </a:ext>
          </a:extLst>
        </xdr:cNvPr>
        <xdr:cNvCxnSpPr/>
      </xdr:nvCxnSpPr>
      <xdr:spPr>
        <a:xfrm>
          <a:off x="4051300" y="6316254"/>
          <a:ext cx="711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66131</xdr:rowOff>
    </xdr:from>
    <xdr:to>
      <xdr:col>15</xdr:col>
      <xdr:colOff>187325</xdr:colOff>
      <xdr:row>32</xdr:row>
      <xdr:rowOff>167731</xdr:rowOff>
    </xdr:to>
    <xdr:sp macro="" textlink="">
      <xdr:nvSpPr>
        <xdr:cNvPr id="94" name="楕円 93">
          <a:extLst>
            <a:ext uri="{FF2B5EF4-FFF2-40B4-BE49-F238E27FC236}">
              <a16:creationId xmlns:a16="http://schemas.microsoft.com/office/drawing/2014/main" id="{2B3231A4-9492-48E6-9BE8-DA70B0BA8388}"/>
            </a:ext>
          </a:extLst>
        </xdr:cNvPr>
        <xdr:cNvSpPr/>
      </xdr:nvSpPr>
      <xdr:spPr>
        <a:xfrm>
          <a:off x="3238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116931</xdr:rowOff>
    </xdr:to>
    <xdr:cxnSp macro="">
      <xdr:nvCxnSpPr>
        <xdr:cNvPr id="95" name="直線コネクタ 94">
          <a:extLst>
            <a:ext uri="{FF2B5EF4-FFF2-40B4-BE49-F238E27FC236}">
              <a16:creationId xmlns:a16="http://schemas.microsoft.com/office/drawing/2014/main" id="{9210A403-EBBC-42FC-B4F1-8CEE4F519571}"/>
            </a:ext>
          </a:extLst>
        </xdr:cNvPr>
        <xdr:cNvCxnSpPr/>
      </xdr:nvCxnSpPr>
      <xdr:spPr>
        <a:xfrm flipV="1">
          <a:off x="3289300" y="631625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30933</xdr:rowOff>
    </xdr:from>
    <xdr:to>
      <xdr:col>11</xdr:col>
      <xdr:colOff>187325</xdr:colOff>
      <xdr:row>31</xdr:row>
      <xdr:rowOff>132533</xdr:rowOff>
    </xdr:to>
    <xdr:sp macro="" textlink="">
      <xdr:nvSpPr>
        <xdr:cNvPr id="96" name="楕円 95">
          <a:extLst>
            <a:ext uri="{FF2B5EF4-FFF2-40B4-BE49-F238E27FC236}">
              <a16:creationId xmlns:a16="http://schemas.microsoft.com/office/drawing/2014/main" id="{0A83309C-AB02-43AC-A50D-38E318AA2E83}"/>
            </a:ext>
          </a:extLst>
        </xdr:cNvPr>
        <xdr:cNvSpPr/>
      </xdr:nvSpPr>
      <xdr:spPr>
        <a:xfrm>
          <a:off x="2476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81733</xdr:rowOff>
    </xdr:from>
    <xdr:to>
      <xdr:col>15</xdr:col>
      <xdr:colOff>136525</xdr:colOff>
      <xdr:row>32</xdr:row>
      <xdr:rowOff>116931</xdr:rowOff>
    </xdr:to>
    <xdr:cxnSp macro="">
      <xdr:nvCxnSpPr>
        <xdr:cNvPr id="97" name="直線コネクタ 96">
          <a:extLst>
            <a:ext uri="{FF2B5EF4-FFF2-40B4-BE49-F238E27FC236}">
              <a16:creationId xmlns:a16="http://schemas.microsoft.com/office/drawing/2014/main" id="{3521B164-6B0B-44A8-9A8A-A2A58B54B1F0}"/>
            </a:ext>
          </a:extLst>
        </xdr:cNvPr>
        <xdr:cNvCxnSpPr/>
      </xdr:nvCxnSpPr>
      <xdr:spPr>
        <a:xfrm>
          <a:off x="2527300" y="6168208"/>
          <a:ext cx="762000" cy="20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550F75B9-8B25-4AAC-8D6C-3FF6EE6442A8}"/>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0379EE07-C6CF-41F5-A2AA-BDB7E7E5EEAB}"/>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21AF121F-AE3C-4899-9E44-4D932A86E3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101" name="n_1mainValue有形固定資産減価償却率">
          <a:extLst>
            <a:ext uri="{FF2B5EF4-FFF2-40B4-BE49-F238E27FC236}">
              <a16:creationId xmlns:a16="http://schemas.microsoft.com/office/drawing/2014/main" id="{D74CB25C-4C10-45DF-AE98-55A0401FF710}"/>
            </a:ext>
          </a:extLst>
        </xdr:cNvPr>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158858</xdr:rowOff>
    </xdr:from>
    <xdr:ext cx="405111" cy="259045"/>
    <xdr:sp macro="" textlink="">
      <xdr:nvSpPr>
        <xdr:cNvPr id="102" name="n_2mainValue有形固定資産減価償却率">
          <a:extLst>
            <a:ext uri="{FF2B5EF4-FFF2-40B4-BE49-F238E27FC236}">
              <a16:creationId xmlns:a16="http://schemas.microsoft.com/office/drawing/2014/main" id="{0EC4C4B7-8309-4238-AC49-6A056E74F6FB}"/>
            </a:ext>
          </a:extLst>
        </xdr:cNvPr>
        <xdr:cNvSpPr txBox="1"/>
      </xdr:nvSpPr>
      <xdr:spPr>
        <a:xfrm>
          <a:off x="3086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3" name="n_3mainValue有形固定資産減価償却率">
          <a:extLst>
            <a:ext uri="{FF2B5EF4-FFF2-40B4-BE49-F238E27FC236}">
              <a16:creationId xmlns:a16="http://schemas.microsoft.com/office/drawing/2014/main" id="{E79F83F2-99A8-4EB0-96F3-6D73DEAEFDA6}"/>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A7FB6F65-9F10-42FB-AC9D-319E1A8A214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F9F5C0F0-77FA-46AA-AC2C-13B3C2CE7E7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FACDF679-ACF7-446B-9DD2-2B0331B103D6}"/>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9F5967E8-DB08-4C1C-AF42-E3F72F94B9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7FEFCCC-DADD-4201-8ED6-A23A5ECBBA7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A331EA8B-FA79-45A1-AF14-BDF9F67C7E7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CA2A0FD-2E3D-4983-8CAD-B8521E8ABB1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706E87EC-29EC-4F5D-ADF4-116551B99DF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DE35C5EB-02CD-4E3A-8D2E-04E548C1D80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19EE0176-D776-4BAA-ADEC-BC08E92FD3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824BBC4-C61B-4DF9-AEA3-625DF5C0022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7C62A5D-8277-4688-82C4-0EE458D961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168E912E-26EC-4BF7-972F-61E3D06410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負債を上回ることから、ゼロが続いている。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今後も借入が必要な事業を控えていることから、基金等の充当可能財源を計画的に積み立てることで、債務償還比率の健全化に取り組んでいくこととする。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EECAD333-9700-4CD7-BE5D-8CB89D1A961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BA5D2BF1-A978-4AD5-A5CD-9FA7B2FE3A5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95D97E5C-D873-4F29-9C92-3F84D8C0590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876CA0A2-886B-4262-99B6-21E0CDBA557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4C316F5-5876-40C7-8641-E1EF8446068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1F4DA6C4-D23B-419E-8AB2-23D12370277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A090A15A-9AA4-43E0-A476-820BC1CA284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8DC10E92-6FDC-4654-AAA9-8F527C64913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8FAB4970-234A-46FF-B490-4216AA3631F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B890EF21-A6DF-4703-BB8C-7EEF78192E0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949BD86-7512-4E42-B331-C702A7A0417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24752FFD-D154-4AB8-92AC-D3CDC4DF815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46387BA-3595-4972-A49F-E90ACA62096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608196C4-6EE6-4EF9-8EE1-EC6184A834F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FC8E0390-928F-4F30-807B-8B7BF3C5BB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157EAF99-CBF2-4A8C-B822-03BED14DF58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22CB20D1-3F75-42FC-8458-16604E147A8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69118FFC-72DA-4507-8322-F1B1824EE31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08C9180A-A848-48CE-A28F-9EBAEDF4A529}"/>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1BA77DF6-B41C-4E2D-852A-C3071EFB4171}"/>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BDEF8677-A954-4272-824D-306CBD58703B}"/>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E78B40EF-D423-487B-B1B5-0E29E3F9E609}"/>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33EEC083-AE3C-49C5-83FA-4E071F40B097}"/>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B0DDFDC-FBA1-40EA-ABFD-267742EC7CE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F089ADC-F996-4240-9B36-C8B07CF9D5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D50918D-F90C-4041-B8A0-0CA3F2336D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F7620AA-E4EB-4F29-AE09-9D467121CB2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E228BB6-67C1-46E7-B463-3E2C767C92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03F128F9-D4EE-49F3-9F28-EB9672BF202F}"/>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768DC9AD-395E-495E-AD21-1902A4A83CE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A86278F0-AAE2-4ABB-8530-99CDE7F976C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C707D481-F6D3-4E0C-8A6C-93BE7A85C1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210F2B71-0E85-48E3-8777-820A491F94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192FA612-2CC4-4A3E-BF85-D285222DD1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D6FD1816-0AD5-4E7B-89E3-A2A2DD9D224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117411</xdr:rowOff>
    </xdr:from>
    <xdr:to>
      <xdr:col>24</xdr:col>
      <xdr:colOff>63500</xdr:colOff>
      <xdr:row>35</xdr:row>
      <xdr:rowOff>47955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775261"/>
          <a:ext cx="838200" cy="2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42507</xdr:rowOff>
    </xdr:from>
    <xdr:to>
      <xdr:col>19</xdr:col>
      <xdr:colOff>177800</xdr:colOff>
      <xdr:row>35</xdr:row>
      <xdr:rowOff>47955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43257"/>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169361</xdr:rowOff>
    </xdr:from>
    <xdr:to>
      <xdr:col>15</xdr:col>
      <xdr:colOff>50800</xdr:colOff>
      <xdr:row>35</xdr:row>
      <xdr:rowOff>42507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5998661"/>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169361</xdr:rowOff>
    </xdr:from>
    <xdr:to>
      <xdr:col>10</xdr:col>
      <xdr:colOff>114300</xdr:colOff>
      <xdr:row>35</xdr:row>
      <xdr:rowOff>76321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998661"/>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66611</xdr:rowOff>
    </xdr:from>
    <xdr:to>
      <xdr:col>24</xdr:col>
      <xdr:colOff>114300</xdr:colOff>
      <xdr:row>33</xdr:row>
      <xdr:rowOff>168211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7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89488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168605</xdr:rowOff>
    </xdr:from>
    <xdr:to>
      <xdr:col>20</xdr:col>
      <xdr:colOff>38100</xdr:colOff>
      <xdr:row>35</xdr:row>
      <xdr:rowOff>98755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115282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163157</xdr:rowOff>
    </xdr:from>
    <xdr:to>
      <xdr:col>15</xdr:col>
      <xdr:colOff>101600</xdr:colOff>
      <xdr:row>35</xdr:row>
      <xdr:rowOff>93307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109834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6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118561</xdr:rowOff>
    </xdr:from>
    <xdr:to>
      <xdr:col>10</xdr:col>
      <xdr:colOff>165100</xdr:colOff>
      <xdr:row>35</xdr:row>
      <xdr:rowOff>48711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65238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2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25521</xdr:rowOff>
    </xdr:from>
    <xdr:to>
      <xdr:col>6</xdr:col>
      <xdr:colOff>38100</xdr:colOff>
      <xdr:row>35</xdr:row>
      <xdr:rowOff>127121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2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143648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0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23161</xdr:rowOff>
    </xdr:from>
    <xdr:to>
      <xdr:col>24</xdr:col>
      <xdr:colOff>63500</xdr:colOff>
      <xdr:row>56</xdr:row>
      <xdr:rowOff>136410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452911"/>
          <a:ext cx="838200" cy="28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111864</xdr:rowOff>
    </xdr:from>
    <xdr:to>
      <xdr:col>19</xdr:col>
      <xdr:colOff>177800</xdr:colOff>
      <xdr:row>56</xdr:row>
      <xdr:rowOff>136410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13064"/>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111864</xdr:rowOff>
    </xdr:from>
    <xdr:to>
      <xdr:col>15</xdr:col>
      <xdr:colOff>50800</xdr:colOff>
      <xdr:row>56</xdr:row>
      <xdr:rowOff>164087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13064"/>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37530</xdr:rowOff>
    </xdr:from>
    <xdr:to>
      <xdr:col>10</xdr:col>
      <xdr:colOff>114300</xdr:colOff>
      <xdr:row>56</xdr:row>
      <xdr:rowOff>164087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638730"/>
          <a:ext cx="889000" cy="1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143811</xdr:rowOff>
    </xdr:from>
    <xdr:to>
      <xdr:col>24</xdr:col>
      <xdr:colOff>114300</xdr:colOff>
      <xdr:row>55</xdr:row>
      <xdr:rowOff>73961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4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166688</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253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85610</xdr:rowOff>
    </xdr:from>
    <xdr:to>
      <xdr:col>20</xdr:col>
      <xdr:colOff>38100</xdr:colOff>
      <xdr:row>57</xdr:row>
      <xdr:rowOff>15760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32287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6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61064</xdr:rowOff>
    </xdr:from>
    <xdr:to>
      <xdr:col>15</xdr:col>
      <xdr:colOff>101600</xdr:colOff>
      <xdr:row>56</xdr:row>
      <xdr:rowOff>162664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6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3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113287</xdr:rowOff>
    </xdr:from>
    <xdr:to>
      <xdr:col>10</xdr:col>
      <xdr:colOff>165100</xdr:colOff>
      <xdr:row>57</xdr:row>
      <xdr:rowOff>43437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59964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158180</xdr:rowOff>
    </xdr:from>
    <xdr:to>
      <xdr:col>6</xdr:col>
      <xdr:colOff>38100</xdr:colOff>
      <xdr:row>56</xdr:row>
      <xdr:rowOff>88330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104857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3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112505</xdr:rowOff>
    </xdr:from>
    <xdr:to>
      <xdr:col>24</xdr:col>
      <xdr:colOff>63500</xdr:colOff>
      <xdr:row>77</xdr:row>
      <xdr:rowOff>138723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14155"/>
          <a:ext cx="838200" cy="2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112505</xdr:rowOff>
    </xdr:from>
    <xdr:to>
      <xdr:col>19</xdr:col>
      <xdr:colOff>177800</xdr:colOff>
      <xdr:row>77</xdr:row>
      <xdr:rowOff>131733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4155"/>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131733</xdr:rowOff>
    </xdr:from>
    <xdr:to>
      <xdr:col>15</xdr:col>
      <xdr:colOff>50800</xdr:colOff>
      <xdr:row>77</xdr:row>
      <xdr:rowOff>143157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3383"/>
          <a:ext cx="889000" cy="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143157</xdr:rowOff>
    </xdr:from>
    <xdr:to>
      <xdr:col>10</xdr:col>
      <xdr:colOff>114300</xdr:colOff>
      <xdr:row>77</xdr:row>
      <xdr:rowOff>146377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4807"/>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87923</xdr:rowOff>
    </xdr:from>
    <xdr:to>
      <xdr:col>24</xdr:col>
      <xdr:colOff>114300</xdr:colOff>
      <xdr:row>78</xdr:row>
      <xdr:rowOff>18073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61705</xdr:rowOff>
    </xdr:from>
    <xdr:to>
      <xdr:col>20</xdr:col>
      <xdr:colOff>38100</xdr:colOff>
      <xdr:row>77</xdr:row>
      <xdr:rowOff>163305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154432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80933</xdr:rowOff>
    </xdr:from>
    <xdr:to>
      <xdr:col>15</xdr:col>
      <xdr:colOff>101600</xdr:colOff>
      <xdr:row>78</xdr:row>
      <xdr:rowOff>11083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92357</xdr:rowOff>
    </xdr:from>
    <xdr:to>
      <xdr:col>10</xdr:col>
      <xdr:colOff>165100</xdr:colOff>
      <xdr:row>78</xdr:row>
      <xdr:rowOff>22507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13634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95577</xdr:rowOff>
    </xdr:from>
    <xdr:to>
      <xdr:col>6</xdr:col>
      <xdr:colOff>38100</xdr:colOff>
      <xdr:row>78</xdr:row>
      <xdr:rowOff>25727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91289</xdr:rowOff>
    </xdr:from>
    <xdr:to>
      <xdr:col>24</xdr:col>
      <xdr:colOff>63500</xdr:colOff>
      <xdr:row>97</xdr:row>
      <xdr:rowOff>100163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21939"/>
          <a:ext cx="8382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44717</xdr:rowOff>
    </xdr:from>
    <xdr:to>
      <xdr:col>19</xdr:col>
      <xdr:colOff>177800</xdr:colOff>
      <xdr:row>97</xdr:row>
      <xdr:rowOff>100163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03917"/>
          <a:ext cx="889000" cy="2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44717</xdr:rowOff>
    </xdr:from>
    <xdr:to>
      <xdr:col>15</xdr:col>
      <xdr:colOff>50800</xdr:colOff>
      <xdr:row>97</xdr:row>
      <xdr:rowOff>7846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03917"/>
          <a:ext cx="889000" cy="1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7846</xdr:rowOff>
    </xdr:from>
    <xdr:to>
      <xdr:col>10</xdr:col>
      <xdr:colOff>114300</xdr:colOff>
      <xdr:row>97</xdr:row>
      <xdr:rowOff>100840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38496"/>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40489</xdr:rowOff>
    </xdr:from>
    <xdr:to>
      <xdr:col>24</xdr:col>
      <xdr:colOff>114300</xdr:colOff>
      <xdr:row>97</xdr:row>
      <xdr:rowOff>142089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18916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49363</xdr:rowOff>
    </xdr:from>
    <xdr:to>
      <xdr:col>20</xdr:col>
      <xdr:colOff>38100</xdr:colOff>
      <xdr:row>97</xdr:row>
      <xdr:rowOff>150963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142090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7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165367</xdr:rowOff>
    </xdr:from>
    <xdr:to>
      <xdr:col>15</xdr:col>
      <xdr:colOff>101600</xdr:colOff>
      <xdr:row>96</xdr:row>
      <xdr:rowOff>95517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112044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2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128496</xdr:rowOff>
    </xdr:from>
    <xdr:to>
      <xdr:col>10</xdr:col>
      <xdr:colOff>165100</xdr:colOff>
      <xdr:row>97</xdr:row>
      <xdr:rowOff>58646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75173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6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50040</xdr:rowOff>
    </xdr:from>
    <xdr:to>
      <xdr:col>6</xdr:col>
      <xdr:colOff>38100</xdr:colOff>
      <xdr:row>97</xdr:row>
      <xdr:rowOff>151640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142767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13370</xdr:rowOff>
    </xdr:from>
    <xdr:to>
      <xdr:col>54</xdr:col>
      <xdr:colOff>189865</xdr:colOff>
      <xdr:row>59</xdr:row>
      <xdr:rowOff>39579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614570"/>
          <a:ext cx="1270" cy="54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43406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39579</xdr:rowOff>
    </xdr:from>
    <xdr:to>
      <xdr:col>55</xdr:col>
      <xdr:colOff>88900</xdr:colOff>
      <xdr:row>59</xdr:row>
      <xdr:rowOff>39579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131497</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93897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13370</xdr:rowOff>
    </xdr:from>
    <xdr:to>
      <xdr:col>55</xdr:col>
      <xdr:colOff>88900</xdr:colOff>
      <xdr:row>56</xdr:row>
      <xdr:rowOff>13370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61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151805</xdr:rowOff>
    </xdr:from>
    <xdr:to>
      <xdr:col>55</xdr:col>
      <xdr:colOff>0</xdr:colOff>
      <xdr:row>57</xdr:row>
      <xdr:rowOff>77434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38655"/>
          <a:ext cx="838200" cy="6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81632</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10025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103205</xdr:rowOff>
    </xdr:from>
    <xdr:to>
      <xdr:col>55</xdr:col>
      <xdr:colOff>50800</xdr:colOff>
      <xdr:row>59</xdr:row>
      <xdr:rowOff>33355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1004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135252</xdr:rowOff>
    </xdr:from>
    <xdr:to>
      <xdr:col>50</xdr:col>
      <xdr:colOff>114300</xdr:colOff>
      <xdr:row>53</xdr:row>
      <xdr:rowOff>151805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8879202"/>
          <a:ext cx="889000" cy="35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99771</xdr:rowOff>
    </xdr:from>
    <xdr:to>
      <xdr:col>50</xdr:col>
      <xdr:colOff>165100</xdr:colOff>
      <xdr:row>59</xdr:row>
      <xdr:rowOff>29921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1004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21048</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101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135252</xdr:rowOff>
    </xdr:from>
    <xdr:to>
      <xdr:col>45</xdr:col>
      <xdr:colOff>177800</xdr:colOff>
      <xdr:row>56</xdr:row>
      <xdr:rowOff>63869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8879202"/>
          <a:ext cx="889000" cy="78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100191</xdr:rowOff>
    </xdr:from>
    <xdr:to>
      <xdr:col>46</xdr:col>
      <xdr:colOff>38100</xdr:colOff>
      <xdr:row>59</xdr:row>
      <xdr:rowOff>30341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21468</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1013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63869</xdr:rowOff>
    </xdr:from>
    <xdr:to>
      <xdr:col>41</xdr:col>
      <xdr:colOff>50800</xdr:colOff>
      <xdr:row>57</xdr:row>
      <xdr:rowOff>100442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65069"/>
          <a:ext cx="889000" cy="20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105577</xdr:rowOff>
    </xdr:from>
    <xdr:to>
      <xdr:col>41</xdr:col>
      <xdr:colOff>101600</xdr:colOff>
      <xdr:row>59</xdr:row>
      <xdr:rowOff>35727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26854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100042</xdr:rowOff>
    </xdr:from>
    <xdr:to>
      <xdr:col>36</xdr:col>
      <xdr:colOff>165100</xdr:colOff>
      <xdr:row>59</xdr:row>
      <xdr:rowOff>30192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21319</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26634</xdr:rowOff>
    </xdr:from>
    <xdr:to>
      <xdr:col>55</xdr:col>
      <xdr:colOff>50800</xdr:colOff>
      <xdr:row>57</xdr:row>
      <xdr:rowOff>128234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49511</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5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101005</xdr:rowOff>
    </xdr:from>
    <xdr:to>
      <xdr:col>50</xdr:col>
      <xdr:colOff>165100</xdr:colOff>
      <xdr:row>54</xdr:row>
      <xdr:rowOff>31155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1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47682</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294205" y="8963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84452</xdr:rowOff>
    </xdr:from>
    <xdr:to>
      <xdr:col>46</xdr:col>
      <xdr:colOff>38100</xdr:colOff>
      <xdr:row>52</xdr:row>
      <xdr:rowOff>14602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88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31129</xdr:rowOff>
    </xdr:from>
    <xdr:ext cx="69018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05205" y="8603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13069</xdr:rowOff>
    </xdr:from>
    <xdr:to>
      <xdr:col>41</xdr:col>
      <xdr:colOff>101600</xdr:colOff>
      <xdr:row>56</xdr:row>
      <xdr:rowOff>114669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131196</xdr:rowOff>
    </xdr:from>
    <xdr:ext cx="69018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16205" y="9389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49642</xdr:rowOff>
    </xdr:from>
    <xdr:to>
      <xdr:col>36</xdr:col>
      <xdr:colOff>165100</xdr:colOff>
      <xdr:row>57</xdr:row>
      <xdr:rowOff>151242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167769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59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36136</xdr:rowOff>
    </xdr:from>
    <xdr:to>
      <xdr:col>55</xdr:col>
      <xdr:colOff>0</xdr:colOff>
      <xdr:row>78</xdr:row>
      <xdr:rowOff>37302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09236"/>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37302</xdr:rowOff>
    </xdr:from>
    <xdr:to>
      <xdr:col>50</xdr:col>
      <xdr:colOff>114300</xdr:colOff>
      <xdr:row>78</xdr:row>
      <xdr:rowOff>45377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10402"/>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23585</xdr:rowOff>
    </xdr:from>
    <xdr:to>
      <xdr:col>45</xdr:col>
      <xdr:colOff>177800</xdr:colOff>
      <xdr:row>78</xdr:row>
      <xdr:rowOff>45377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6685"/>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23585</xdr:rowOff>
    </xdr:from>
    <xdr:to>
      <xdr:col>41</xdr:col>
      <xdr:colOff>50800</xdr:colOff>
      <xdr:row>78</xdr:row>
      <xdr:rowOff>29905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96685"/>
          <a:ext cx="889000" cy="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156786</xdr:rowOff>
    </xdr:from>
    <xdr:to>
      <xdr:col>55</xdr:col>
      <xdr:colOff>50800</xdr:colOff>
      <xdr:row>78</xdr:row>
      <xdr:rowOff>86936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124517</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157952</xdr:rowOff>
    </xdr:from>
    <xdr:to>
      <xdr:col>50</xdr:col>
      <xdr:colOff>165100</xdr:colOff>
      <xdr:row>78</xdr:row>
      <xdr:rowOff>88102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79229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166027</xdr:rowOff>
    </xdr:from>
    <xdr:to>
      <xdr:col>46</xdr:col>
      <xdr:colOff>38100</xdr:colOff>
      <xdr:row>78</xdr:row>
      <xdr:rowOff>96177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87304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144235</xdr:rowOff>
    </xdr:from>
    <xdr:to>
      <xdr:col>41</xdr:col>
      <xdr:colOff>101600</xdr:colOff>
      <xdr:row>78</xdr:row>
      <xdr:rowOff>74385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90912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150555</xdr:rowOff>
    </xdr:from>
    <xdr:to>
      <xdr:col>36</xdr:col>
      <xdr:colOff>165100</xdr:colOff>
      <xdr:row>78</xdr:row>
      <xdr:rowOff>80705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2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116323</xdr:rowOff>
    </xdr:from>
    <xdr:to>
      <xdr:col>55</xdr:col>
      <xdr:colOff>0</xdr:colOff>
      <xdr:row>97</xdr:row>
      <xdr:rowOff>141886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46973"/>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116323</xdr:rowOff>
    </xdr:from>
    <xdr:to>
      <xdr:col>50</xdr:col>
      <xdr:colOff>114300</xdr:colOff>
      <xdr:row>97</xdr:row>
      <xdr:rowOff>122138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46973"/>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122138</xdr:rowOff>
    </xdr:from>
    <xdr:to>
      <xdr:col>45</xdr:col>
      <xdr:colOff>177800</xdr:colOff>
      <xdr:row>97</xdr:row>
      <xdr:rowOff>142715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52788"/>
          <a:ext cx="889000" cy="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142715</xdr:rowOff>
    </xdr:from>
    <xdr:to>
      <xdr:col>41</xdr:col>
      <xdr:colOff>50800</xdr:colOff>
      <xdr:row>97</xdr:row>
      <xdr:rowOff>153093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3365"/>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91086</xdr:rowOff>
    </xdr:from>
    <xdr:to>
      <xdr:col>55</xdr:col>
      <xdr:colOff>50800</xdr:colOff>
      <xdr:row>98</xdr:row>
      <xdr:rowOff>21236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65523</xdr:rowOff>
    </xdr:from>
    <xdr:to>
      <xdr:col>50</xdr:col>
      <xdr:colOff>165100</xdr:colOff>
      <xdr:row>97</xdr:row>
      <xdr:rowOff>167123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158250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78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71338</xdr:rowOff>
    </xdr:from>
    <xdr:to>
      <xdr:col>46</xdr:col>
      <xdr:colOff>38100</xdr:colOff>
      <xdr:row>98</xdr:row>
      <xdr:rowOff>1488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164065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7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91915</xdr:rowOff>
    </xdr:from>
    <xdr:to>
      <xdr:col>41</xdr:col>
      <xdr:colOff>101600</xdr:colOff>
      <xdr:row>98</xdr:row>
      <xdr:rowOff>22065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102293</xdr:rowOff>
    </xdr:from>
    <xdr:to>
      <xdr:col>36</xdr:col>
      <xdr:colOff>165100</xdr:colOff>
      <xdr:row>98</xdr:row>
      <xdr:rowOff>32443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23570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60151</xdr:rowOff>
    </xdr:from>
    <xdr:to>
      <xdr:col>85</xdr:col>
      <xdr:colOff>127000</xdr:colOff>
      <xdr:row>39</xdr:row>
      <xdr:rowOff>70836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746701"/>
          <a:ext cx="8382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70836</xdr:rowOff>
    </xdr:from>
    <xdr:to>
      <xdr:col>81</xdr:col>
      <xdr:colOff>50800</xdr:colOff>
      <xdr:row>39</xdr:row>
      <xdr:rowOff>71685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757386"/>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67237</xdr:rowOff>
    </xdr:from>
    <xdr:to>
      <xdr:col>76</xdr:col>
      <xdr:colOff>114300</xdr:colOff>
      <xdr:row>39</xdr:row>
      <xdr:rowOff>71685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753787"/>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67237</xdr:rowOff>
    </xdr:from>
    <xdr:to>
      <xdr:col>71</xdr:col>
      <xdr:colOff>177800</xdr:colOff>
      <xdr:row>39</xdr:row>
      <xdr:rowOff>72913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753787"/>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9351</xdr:rowOff>
    </xdr:from>
    <xdr:to>
      <xdr:col>85</xdr:col>
      <xdr:colOff>177800</xdr:colOff>
      <xdr:row>39</xdr:row>
      <xdr:rowOff>110951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6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95728</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61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20036</xdr:rowOff>
    </xdr:from>
    <xdr:to>
      <xdr:col>81</xdr:col>
      <xdr:colOff>101600</xdr:colOff>
      <xdr:row>39</xdr:row>
      <xdr:rowOff>121636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7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112763</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46428" y="679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20885</xdr:rowOff>
    </xdr:from>
    <xdr:to>
      <xdr:col>76</xdr:col>
      <xdr:colOff>165100</xdr:colOff>
      <xdr:row>39</xdr:row>
      <xdr:rowOff>122485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7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113612</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57428" y="680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16437</xdr:rowOff>
    </xdr:from>
    <xdr:to>
      <xdr:col>72</xdr:col>
      <xdr:colOff>38100</xdr:colOff>
      <xdr:row>39</xdr:row>
      <xdr:rowOff>118037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7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109164</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68428" y="679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22113</xdr:rowOff>
    </xdr:from>
    <xdr:to>
      <xdr:col>67</xdr:col>
      <xdr:colOff>101600</xdr:colOff>
      <xdr:row>39</xdr:row>
      <xdr:rowOff>123713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7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114840</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79428" y="680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122496</xdr:rowOff>
    </xdr:from>
    <xdr:to>
      <xdr:col>85</xdr:col>
      <xdr:colOff>127000</xdr:colOff>
      <xdr:row>56</xdr:row>
      <xdr:rowOff>138765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723696"/>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138765</xdr:rowOff>
    </xdr:from>
    <xdr:to>
      <xdr:col>81</xdr:col>
      <xdr:colOff>50800</xdr:colOff>
      <xdr:row>56</xdr:row>
      <xdr:rowOff>146887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39965"/>
          <a:ext cx="889000" cy="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146887</xdr:rowOff>
    </xdr:from>
    <xdr:to>
      <xdr:col>76</xdr:col>
      <xdr:colOff>114300</xdr:colOff>
      <xdr:row>56</xdr:row>
      <xdr:rowOff>160445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48087"/>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20181</xdr:rowOff>
    </xdr:from>
    <xdr:to>
      <xdr:col>71</xdr:col>
      <xdr:colOff>177800</xdr:colOff>
      <xdr:row>56</xdr:row>
      <xdr:rowOff>160445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621381"/>
          <a:ext cx="889000" cy="14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71696</xdr:rowOff>
    </xdr:from>
    <xdr:to>
      <xdr:col>85</xdr:col>
      <xdr:colOff>177800</xdr:colOff>
      <xdr:row>57</xdr:row>
      <xdr:rowOff>1846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94573</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2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87965</xdr:rowOff>
    </xdr:from>
    <xdr:to>
      <xdr:col>81</xdr:col>
      <xdr:colOff>101600</xdr:colOff>
      <xdr:row>57</xdr:row>
      <xdr:rowOff>18115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6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34642</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46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96087</xdr:rowOff>
    </xdr:from>
    <xdr:to>
      <xdr:col>76</xdr:col>
      <xdr:colOff>165100</xdr:colOff>
      <xdr:row>57</xdr:row>
      <xdr:rowOff>26237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9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42764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947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109645</xdr:rowOff>
    </xdr:from>
    <xdr:to>
      <xdr:col>72</xdr:col>
      <xdr:colOff>38100</xdr:colOff>
      <xdr:row>57</xdr:row>
      <xdr:rowOff>39795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56322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48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140831</xdr:rowOff>
    </xdr:from>
    <xdr:to>
      <xdr:col>67</xdr:col>
      <xdr:colOff>101600</xdr:colOff>
      <xdr:row>56</xdr:row>
      <xdr:rowOff>70981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5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87508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14795" y="93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40511</xdr:rowOff>
    </xdr:from>
    <xdr:to>
      <xdr:col>85</xdr:col>
      <xdr:colOff>127000</xdr:colOff>
      <xdr:row>97</xdr:row>
      <xdr:rowOff>93356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71161"/>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30290</xdr:rowOff>
    </xdr:from>
    <xdr:to>
      <xdr:col>81</xdr:col>
      <xdr:colOff>50800</xdr:colOff>
      <xdr:row>97</xdr:row>
      <xdr:rowOff>40511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6094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154172</xdr:rowOff>
    </xdr:from>
    <xdr:to>
      <xdr:col>76</xdr:col>
      <xdr:colOff>114300</xdr:colOff>
      <xdr:row>97</xdr:row>
      <xdr:rowOff>30290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13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106731</xdr:rowOff>
    </xdr:from>
    <xdr:to>
      <xdr:col>71</xdr:col>
      <xdr:colOff>177800</xdr:colOff>
      <xdr:row>96</xdr:row>
      <xdr:rowOff>154172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565931"/>
          <a:ext cx="8890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42556</xdr:rowOff>
    </xdr:from>
    <xdr:to>
      <xdr:col>85</xdr:col>
      <xdr:colOff>177800</xdr:colOff>
      <xdr:row>97</xdr:row>
      <xdr:rowOff>144156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7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65433</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2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161161</xdr:rowOff>
    </xdr:from>
    <xdr:to>
      <xdr:col>81</xdr:col>
      <xdr:colOff>101600</xdr:colOff>
      <xdr:row>97</xdr:row>
      <xdr:rowOff>91311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107838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639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150940</xdr:rowOff>
    </xdr:from>
    <xdr:to>
      <xdr:col>76</xdr:col>
      <xdr:colOff>165100</xdr:colOff>
      <xdr:row>97</xdr:row>
      <xdr:rowOff>81090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97617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638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103372</xdr:rowOff>
    </xdr:from>
    <xdr:to>
      <xdr:col>72</xdr:col>
      <xdr:colOff>38100</xdr:colOff>
      <xdr:row>97</xdr:row>
      <xdr:rowOff>33522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50049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33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55931</xdr:rowOff>
    </xdr:from>
    <xdr:to>
      <xdr:col>67</xdr:col>
      <xdr:colOff>101600</xdr:colOff>
      <xdr:row>96</xdr:row>
      <xdr:rowOff>157531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2608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29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議会費では、議場の映像音響システム等改修工事を実施しため、平成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総務費では沖縄振興特別推進市町村交付金による事業を実施しているため類似団体よりも高い値となっている。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大型事業の終了に伴い、歳出総額の減少、繰越事業の減少となったため、平成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も実質収支は増加した。財政調整基金については継続的な積立をおこなっており、年々増加している。今後予定している建設工事等による公債費の増加に対応出来るよう計画的な基金積立の実施や基金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一般会計、特別会計ともに赤字額は発生していない。今後も各会計とも収入の確保に努め経費節減に取り組み、財政の健全化に努める。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一部償還が完了したことにより減額が続いているが、今後は含みつ糖製糖施設に係る償還のため増加が見込まれる。今後も他の建設工事を予定しているため、事業計画の優先順位等を検討し、地方債の発行について十分検討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減債基金について、平成２５年度からほぼ増減がない。公債費の今後の増加に対応し、償還を計画的に行うため基金の積立につとめる。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沖縄県多良間村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含みつ製糖施設整備などの大型事業により地方債残高は増加しているが、基金の積み立てにより充当可能財源も増加しているため将来負担比率は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沖縄県多良間村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増加した基金として、財政調整基金の決算剰余金の積み立てと、その他特定目的金のふるさと納税分を積み立てたことによる。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それぞれの基金の目的を達成するために引き続き基金の造成を行う。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ふるさと創生基金：ふるさと創生事業に充てるため。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多良間村過疎対策子育て応援基金：過疎対策と子育て応援施策の充実。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地域福祉振興基金：本格的な高齢化社会の到来に備え、地域における福祉活動の促進、快適な生活環境の形成等を図る事業の実施を推進するため。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人材育成基金：人材育成及び産業、文化振興を図る資金に充てるため。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良間村ふるさとむらづくり応援基金：多良間村をふるさととして応援する個人、法人その他の団体等から広く寄付金を募り、これを財源として各種事業を実施し、寄付者の多良間村に対する思いを実現することにより、多様な人々の参加による平和で豊かな明るい活力に満ちた多良間村づくり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ふるさと納税において、寄付されてた分について多良間村ふるさとむらづくり応援基金に積み立てたため。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目的を達成するために、引き続き基金の積立を行う。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今後予定している、フェリー新造船建造事業や農業集落排水事業などの大型事業に対応するため、引き続き基金の造成を行う。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年度により、償還が増加した場合や繰り上げ償還に対応する。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8EA118-6250-4342-B416-36DD14D2D95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7279AB-5F5A-41DB-BB06-51B21C94BF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C7714C-6341-4200-8142-809529F797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95DC09-2FA4-4BE8-A3C7-699F44C5FB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E31209-5338-4DA4-A822-D2BB79C475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F224FF-8662-42C6-B764-1682D1623C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C82C91E-304F-4351-8DC5-FE2044DC9A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107664-3309-4BD9-9462-66B412B225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FFE39F-8C78-4C1C-85E2-AD3D9A53F3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9E84A5-9625-4A06-B4DB-14132DBC7D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91880F0-182B-45E3-BF0C-DC42CF45F1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AB7811-921A-4E1D-9E05-EF6774BE58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913766-CD22-474B-9EFE-BE6378DC9C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3C8D7B-6B04-4CAB-99FD-6CD2AA0BBF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24866A-BE38-46F8-B15E-5C838E21DF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D640B8F-D1C7-4BA3-8869-9CB1A66A95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C2C89C-DC89-46F6-8D76-B5A0EBF8BB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DC7F0D-F466-482A-B574-94D134448B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102C7F-DE6B-4BA8-91B0-CE8D33F1A2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852ECB-C611-4B69-8295-86C96A346A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2FE8F5A-E8BF-40C2-8362-05B2D7C3AC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188C31-DC37-4A6B-9CC6-6B3FEC66F1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721DC7-30CB-4A40-BE1A-8CC83AA9DEE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42EED6-3281-473F-87B5-C5A11A848A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3FE812-D2BA-4615-BE87-BFCAA10EC1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9D9934-E303-462B-B790-E5EEE7C92A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C35A5D-BE11-4E5C-99EC-B3B96473EF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F052DF-32EC-4A9A-8BCB-48DFB6A1AD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7E2735-93D6-4E8E-9485-F21D264921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E702044-6014-46B7-A5A1-7DD310D05E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86365B3-33EF-471D-9B56-8F37FB8ACA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33530EB-7BFB-439A-BE21-6F99938941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52A7E9B-798F-44F0-9D27-B033C8C837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EDF44CF-554D-4028-9FD4-A2D8D6D4F5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8F281A1-0976-4E27-AFE0-670AD3C37F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B00C0A4-AFE1-43A8-8089-E7DA40F7E2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0E01986-9EF3-4A1A-8682-C5B92B1F408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CD34699-81D9-4B75-A33E-7E9BE2D7E6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94FDAE5-8072-42BD-9621-E2E4D89E2F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F5EFB3D-662A-44B2-B386-0F9242E77B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F5CB6BD-47C1-467E-AB11-2606282EC5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E4CBAC9-B7AF-4FCA-8316-D167AFA0AA7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87DCD79-AF6B-44F2-BFC2-4D60A464CE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194206E-76E6-4678-9E07-58976AB9579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37B8847-6300-4DEF-95ED-E0B338C0999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51427A6-1F94-4BC3-AA9E-78D89807408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6BAE4D1-EE01-4242-986A-0DF12C8A766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00B1B6C-16F5-42E1-867C-05F428D6C8F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EFC0381-EF91-478E-B961-06F8E23967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AD859AB-5A36-40D3-8BD3-991C30D17CD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6CCAF34-F72E-43F2-A232-2A40EE49D2D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0D66506-8A0D-413D-ADDE-1FFD91445B7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5F509F-E333-4A3F-8F9C-DE8C8CC564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24496BF-FE01-47C6-A2F2-FCA6C39269A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43F5C56-0EBF-4E38-844A-C141BD7EC4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2043C509-DAD0-46C4-BA2A-B04FE380A92D}"/>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DC28B360-B40A-47A5-8F6E-F790B4391B7B}"/>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80B07A99-7F34-478D-BAE3-7CAB89393AA3}"/>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904BDC5A-C991-485E-9D18-AA219E1AF1C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8722D47-75CB-4E20-AA53-A4F35FB4BADF}"/>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98104226-D3B6-4CC6-BE6E-AFC8517DF203}"/>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7A6496DD-77A1-47B8-9537-1147B867B6AE}"/>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AD637A45-D808-4DD2-8B8A-5572B4E9E7DD}"/>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893E4BD7-0846-4CBB-A145-DC9E98D33FAC}"/>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604618F8-930E-4D74-BC3A-F6CA8D9E4B3C}"/>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6A948C-C0B3-42E1-BF33-1B41989B8E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6AB2AD-DC01-4089-9108-9DB850138A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A33E40-6BAC-4941-8510-989056F226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52F2AE-D114-47D5-B3C6-94C3F54974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6F01DB-58A2-4334-8FAB-1AF28D6D73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2" name="楕円 71">
          <a:extLst>
            <a:ext uri="{FF2B5EF4-FFF2-40B4-BE49-F238E27FC236}">
              <a16:creationId xmlns:a16="http://schemas.microsoft.com/office/drawing/2014/main" id="{978E4B5A-976C-4093-9D3D-EE604038766D}"/>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49547</xdr:rowOff>
    </xdr:from>
    <xdr:ext cx="405111" cy="259045"/>
    <xdr:sp macro="" textlink="">
      <xdr:nvSpPr>
        <xdr:cNvPr id="73" name="【道路】&#10;有形固定資産減価償却率該当値テキスト">
          <a:extLst>
            <a:ext uri="{FF2B5EF4-FFF2-40B4-BE49-F238E27FC236}">
              <a16:creationId xmlns:a16="http://schemas.microsoft.com/office/drawing/2014/main" id="{542297AE-EA45-4462-90D5-502BBF736330}"/>
            </a:ext>
          </a:extLst>
        </xdr:cNvPr>
        <xdr:cNvSpPr txBox="1"/>
      </xdr:nvSpPr>
      <xdr:spPr>
        <a:xfrm>
          <a:off x="4673600"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4" name="楕円 73">
          <a:extLst>
            <a:ext uri="{FF2B5EF4-FFF2-40B4-BE49-F238E27FC236}">
              <a16:creationId xmlns:a16="http://schemas.microsoft.com/office/drawing/2014/main" id="{2352285A-4C5F-4EA1-A0C3-3C592C0BFEB4}"/>
            </a:ext>
          </a:extLst>
        </xdr:cNvPr>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152944</xdr:rowOff>
    </xdr:to>
    <xdr:cxnSp macro="">
      <xdr:nvCxnSpPr>
        <xdr:cNvPr id="75" name="直線コネクタ 74">
          <a:extLst>
            <a:ext uri="{FF2B5EF4-FFF2-40B4-BE49-F238E27FC236}">
              <a16:creationId xmlns:a16="http://schemas.microsoft.com/office/drawing/2014/main" id="{4F9255C9-B713-40EC-8504-FF8CD42FBB11}"/>
            </a:ext>
          </a:extLst>
        </xdr:cNvPr>
        <xdr:cNvCxnSpPr/>
      </xdr:nvCxnSpPr>
      <xdr:spPr>
        <a:xfrm flipV="1">
          <a:off x="3797300" y="64655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6" name="楕円 75">
          <a:extLst>
            <a:ext uri="{FF2B5EF4-FFF2-40B4-BE49-F238E27FC236}">
              <a16:creationId xmlns:a16="http://schemas.microsoft.com/office/drawing/2014/main" id="{B1DA5D6D-DA89-4597-965F-E528F888E31B}"/>
            </a:ext>
          </a:extLst>
        </xdr:cNvPr>
        <xdr:cNvSpPr/>
      </xdr:nvSpPr>
      <xdr:spPr>
        <a:xfrm>
          <a:off x="2857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152944</xdr:rowOff>
    </xdr:from>
    <xdr:to>
      <xdr:col>19</xdr:col>
      <xdr:colOff>177800</xdr:colOff>
      <xdr:row>38</xdr:row>
      <xdr:rowOff>14151</xdr:rowOff>
    </xdr:to>
    <xdr:cxnSp macro="">
      <xdr:nvCxnSpPr>
        <xdr:cNvPr id="77" name="直線コネクタ 76">
          <a:extLst>
            <a:ext uri="{FF2B5EF4-FFF2-40B4-BE49-F238E27FC236}">
              <a16:creationId xmlns:a16="http://schemas.microsoft.com/office/drawing/2014/main" id="{B9BA0685-541A-4099-8050-F5883CA18A98}"/>
            </a:ext>
          </a:extLst>
        </xdr:cNvPr>
        <xdr:cNvCxnSpPr/>
      </xdr:nvCxnSpPr>
      <xdr:spPr>
        <a:xfrm flipV="1">
          <a:off x="2908300" y="649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78" name="楕円 77">
          <a:extLst>
            <a:ext uri="{FF2B5EF4-FFF2-40B4-BE49-F238E27FC236}">
              <a16:creationId xmlns:a16="http://schemas.microsoft.com/office/drawing/2014/main" id="{1A24AE9D-5AE1-4895-AF55-98CB74BD662D}"/>
            </a:ext>
          </a:extLst>
        </xdr:cNvPr>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46809</xdr:rowOff>
    </xdr:to>
    <xdr:cxnSp macro="">
      <xdr:nvCxnSpPr>
        <xdr:cNvPr id="79" name="直線コネクタ 78">
          <a:extLst>
            <a:ext uri="{FF2B5EF4-FFF2-40B4-BE49-F238E27FC236}">
              <a16:creationId xmlns:a16="http://schemas.microsoft.com/office/drawing/2014/main" id="{706489C5-4795-4F8D-A579-DA0BF9626D5B}"/>
            </a:ext>
          </a:extLst>
        </xdr:cNvPr>
        <xdr:cNvCxnSpPr/>
      </xdr:nvCxnSpPr>
      <xdr:spPr>
        <a:xfrm flipV="1">
          <a:off x="2019300" y="65292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F3CDAA23-DB40-445C-BE0C-FFB88447DFF4}"/>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C6CD8DF3-8237-4B7A-BAE2-B34BB9A84FBF}"/>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2B5DE05A-3F60-4A21-88B3-E8744A48AAF9}"/>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3" name="n_1mainValue【道路】&#10;有形固定資産減価償却率">
          <a:extLst>
            <a:ext uri="{FF2B5EF4-FFF2-40B4-BE49-F238E27FC236}">
              <a16:creationId xmlns:a16="http://schemas.microsoft.com/office/drawing/2014/main" id="{643A9295-9D5A-4FA3-8141-106ADBF215E3}"/>
            </a:ext>
          </a:extLst>
        </xdr:cNvPr>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56078</xdr:rowOff>
    </xdr:from>
    <xdr:ext cx="405111" cy="259045"/>
    <xdr:sp macro="" textlink="">
      <xdr:nvSpPr>
        <xdr:cNvPr id="84" name="n_2mainValue【道路】&#10;有形固定資産減価償却率">
          <a:extLst>
            <a:ext uri="{FF2B5EF4-FFF2-40B4-BE49-F238E27FC236}">
              <a16:creationId xmlns:a16="http://schemas.microsoft.com/office/drawing/2014/main" id="{1F5F8031-7C51-417A-B383-EC6161967B18}"/>
            </a:ext>
          </a:extLst>
        </xdr:cNvPr>
        <xdr:cNvSpPr txBox="1"/>
      </xdr:nvSpPr>
      <xdr:spPr>
        <a:xfrm>
          <a:off x="2705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88736</xdr:rowOff>
    </xdr:from>
    <xdr:ext cx="405111" cy="259045"/>
    <xdr:sp macro="" textlink="">
      <xdr:nvSpPr>
        <xdr:cNvPr id="85" name="n_3mainValue【道路】&#10;有形固定資産減価償却率">
          <a:extLst>
            <a:ext uri="{FF2B5EF4-FFF2-40B4-BE49-F238E27FC236}">
              <a16:creationId xmlns:a16="http://schemas.microsoft.com/office/drawing/2014/main" id="{19BA7C46-BE8A-4752-8960-74C2DB9D9F9A}"/>
            </a:ext>
          </a:extLst>
        </xdr:cNvPr>
        <xdr:cNvSpPr txBox="1"/>
      </xdr:nvSpPr>
      <xdr:spPr>
        <a:xfrm>
          <a:off x="18167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3BAE160-8EC2-45E5-8CFB-179B0DA35B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D70650A5-A62B-49E7-B917-C579ED9AF03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75D2F00-171F-4ABB-9F28-6519F26AD1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D074BA5-BE01-4F5F-A15E-A9831F9901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D209E41-56E5-4B02-B5BC-ABB6CE990C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250F7CA-A646-49F5-9E9F-A5787F4519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9D2206E-E3C8-40E9-9E35-49824A4622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0F175FB-E174-49AB-A433-B803A5426E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DF40207B-4897-42DC-A2FA-11C10B18A79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36AB0B5-3974-4D86-9B73-E7B0CBC6D7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67EFC120-7710-42E9-A7FB-44EEE6C7AF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5A35F00-CB77-4ABB-8E9C-56BD660E06D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48AA64E-1259-4574-9726-FEAA707CD2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4C54721-A3A4-4916-B2FC-523EB83D61D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1CBF2499-5900-4675-9D81-D0DF2BF921C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7AF1021-A3D7-4B11-8D5B-03F8982DA87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1E4C973-206E-40DF-9433-C73ADE13F36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CCD416E0-CE25-4313-BD65-D34D3395933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8B3D945-78BA-44D1-B5E4-BB58249E1FC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C282A5F-46EA-4003-94D6-A0BE40581C7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9D300A9-E4AA-40B1-8957-A19B4682AF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FA181850-D10E-48F5-BA70-3925EAC7DE5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EA05553-28BA-4218-81A7-7237F909F4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6406ECC1-DDB7-48CB-9C10-DE22CA67679B}"/>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759E1C00-BC62-48B1-B095-8D3B7B263B92}"/>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1590078D-9D25-449B-8F62-D5A3C8149762}"/>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7CDDD96-B35F-4EE0-B14C-0BFB3F69372D}"/>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DAE13BF3-106C-4368-B041-6D37517906BE}"/>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85576CC7-21D1-4E6C-820D-5E3BFC14F13E}"/>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7D4A5D3D-546F-4A92-A892-20E6EC0A6978}"/>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DAA3E5EE-86FD-4672-81EE-23EAC0841D11}"/>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C038E4B0-DBA6-4A30-8FAA-FC8203C31199}"/>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7A80E79F-0844-48A8-B4AA-4B533D9C1294}"/>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B8F7DC8-0B14-408A-9A79-3C5C5A414A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6544EFB-CAC7-4669-A7C2-7E6BEF72955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0839E47-5193-4B0D-B78B-FC6378ACCF8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B2C506E-FA12-4658-ACCC-0343178CB8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850EAA7-5E51-4086-9B2E-A61342B630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128199</xdr:rowOff>
    </xdr:from>
    <xdr:to>
      <xdr:col>55</xdr:col>
      <xdr:colOff>50800</xdr:colOff>
      <xdr:row>41</xdr:row>
      <xdr:rowOff>58349</xdr:rowOff>
    </xdr:to>
    <xdr:sp macro="" textlink="">
      <xdr:nvSpPr>
        <xdr:cNvPr id="124" name="楕円 123">
          <a:extLst>
            <a:ext uri="{FF2B5EF4-FFF2-40B4-BE49-F238E27FC236}">
              <a16:creationId xmlns:a16="http://schemas.microsoft.com/office/drawing/2014/main" id="{CD89A786-BA1F-41A5-BABE-EDB9D4801549}"/>
            </a:ext>
          </a:extLst>
        </xdr:cNvPr>
        <xdr:cNvSpPr/>
      </xdr:nvSpPr>
      <xdr:spPr>
        <a:xfrm>
          <a:off x="10426700" y="69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151076</xdr:rowOff>
    </xdr:from>
    <xdr:ext cx="599010" cy="259045"/>
    <xdr:sp macro="" textlink="">
      <xdr:nvSpPr>
        <xdr:cNvPr id="125" name="【道路】&#10;一人当たり延長該当値テキスト">
          <a:extLst>
            <a:ext uri="{FF2B5EF4-FFF2-40B4-BE49-F238E27FC236}">
              <a16:creationId xmlns:a16="http://schemas.microsoft.com/office/drawing/2014/main" id="{DE6DB120-8E4B-496E-B33F-C1D6464F95F4}"/>
            </a:ext>
          </a:extLst>
        </xdr:cNvPr>
        <xdr:cNvSpPr txBox="1"/>
      </xdr:nvSpPr>
      <xdr:spPr>
        <a:xfrm>
          <a:off x="10515600" y="68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127279</xdr:rowOff>
    </xdr:from>
    <xdr:to>
      <xdr:col>50</xdr:col>
      <xdr:colOff>165100</xdr:colOff>
      <xdr:row>41</xdr:row>
      <xdr:rowOff>57429</xdr:rowOff>
    </xdr:to>
    <xdr:sp macro="" textlink="">
      <xdr:nvSpPr>
        <xdr:cNvPr id="126" name="楕円 125">
          <a:extLst>
            <a:ext uri="{FF2B5EF4-FFF2-40B4-BE49-F238E27FC236}">
              <a16:creationId xmlns:a16="http://schemas.microsoft.com/office/drawing/2014/main" id="{9F97AF69-5A6E-4DDA-AF11-CBA12617300E}"/>
            </a:ext>
          </a:extLst>
        </xdr:cNvPr>
        <xdr:cNvSpPr/>
      </xdr:nvSpPr>
      <xdr:spPr>
        <a:xfrm>
          <a:off x="9588500" y="6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6629</xdr:rowOff>
    </xdr:from>
    <xdr:to>
      <xdr:col>55</xdr:col>
      <xdr:colOff>0</xdr:colOff>
      <xdr:row>41</xdr:row>
      <xdr:rowOff>7549</xdr:rowOff>
    </xdr:to>
    <xdr:cxnSp macro="">
      <xdr:nvCxnSpPr>
        <xdr:cNvPr id="127" name="直線コネクタ 126">
          <a:extLst>
            <a:ext uri="{FF2B5EF4-FFF2-40B4-BE49-F238E27FC236}">
              <a16:creationId xmlns:a16="http://schemas.microsoft.com/office/drawing/2014/main" id="{0E5D772D-E9C5-472E-87F7-F76A4D03B565}"/>
            </a:ext>
          </a:extLst>
        </xdr:cNvPr>
        <xdr:cNvCxnSpPr/>
      </xdr:nvCxnSpPr>
      <xdr:spPr>
        <a:xfrm>
          <a:off x="9639300" y="7036079"/>
          <a:ext cx="8382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129510</xdr:rowOff>
    </xdr:from>
    <xdr:to>
      <xdr:col>46</xdr:col>
      <xdr:colOff>38100</xdr:colOff>
      <xdr:row>41</xdr:row>
      <xdr:rowOff>59660</xdr:rowOff>
    </xdr:to>
    <xdr:sp macro="" textlink="">
      <xdr:nvSpPr>
        <xdr:cNvPr id="128" name="楕円 127">
          <a:extLst>
            <a:ext uri="{FF2B5EF4-FFF2-40B4-BE49-F238E27FC236}">
              <a16:creationId xmlns:a16="http://schemas.microsoft.com/office/drawing/2014/main" id="{86AC44FB-40A9-4C76-B083-A1EFC15EC7FA}"/>
            </a:ext>
          </a:extLst>
        </xdr:cNvPr>
        <xdr:cNvSpPr/>
      </xdr:nvSpPr>
      <xdr:spPr>
        <a:xfrm>
          <a:off x="8699500" y="69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6629</xdr:rowOff>
    </xdr:from>
    <xdr:to>
      <xdr:col>50</xdr:col>
      <xdr:colOff>114300</xdr:colOff>
      <xdr:row>41</xdr:row>
      <xdr:rowOff>8860</xdr:rowOff>
    </xdr:to>
    <xdr:cxnSp macro="">
      <xdr:nvCxnSpPr>
        <xdr:cNvPr id="129" name="直線コネクタ 128">
          <a:extLst>
            <a:ext uri="{FF2B5EF4-FFF2-40B4-BE49-F238E27FC236}">
              <a16:creationId xmlns:a16="http://schemas.microsoft.com/office/drawing/2014/main" id="{D2B1DC83-9DAB-4D37-B835-AC7367DF0C72}"/>
            </a:ext>
          </a:extLst>
        </xdr:cNvPr>
        <xdr:cNvCxnSpPr/>
      </xdr:nvCxnSpPr>
      <xdr:spPr>
        <a:xfrm flipV="1">
          <a:off x="8750300" y="7036079"/>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58979</xdr:rowOff>
    </xdr:from>
    <xdr:to>
      <xdr:col>41</xdr:col>
      <xdr:colOff>101600</xdr:colOff>
      <xdr:row>40</xdr:row>
      <xdr:rowOff>160579</xdr:rowOff>
    </xdr:to>
    <xdr:sp macro="" textlink="">
      <xdr:nvSpPr>
        <xdr:cNvPr id="130" name="楕円 129">
          <a:extLst>
            <a:ext uri="{FF2B5EF4-FFF2-40B4-BE49-F238E27FC236}">
              <a16:creationId xmlns:a16="http://schemas.microsoft.com/office/drawing/2014/main" id="{045B092A-7908-48A1-806D-E5820FF3A152}"/>
            </a:ext>
          </a:extLst>
        </xdr:cNvPr>
        <xdr:cNvSpPr/>
      </xdr:nvSpPr>
      <xdr:spPr>
        <a:xfrm>
          <a:off x="7810500" y="69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109779</xdr:rowOff>
    </xdr:from>
    <xdr:to>
      <xdr:col>45</xdr:col>
      <xdr:colOff>177800</xdr:colOff>
      <xdr:row>41</xdr:row>
      <xdr:rowOff>8860</xdr:rowOff>
    </xdr:to>
    <xdr:cxnSp macro="">
      <xdr:nvCxnSpPr>
        <xdr:cNvPr id="131" name="直線コネクタ 130">
          <a:extLst>
            <a:ext uri="{FF2B5EF4-FFF2-40B4-BE49-F238E27FC236}">
              <a16:creationId xmlns:a16="http://schemas.microsoft.com/office/drawing/2014/main" id="{8BD29F94-4F18-4102-85CC-B9C56C807F4F}"/>
            </a:ext>
          </a:extLst>
        </xdr:cNvPr>
        <xdr:cNvCxnSpPr/>
      </xdr:nvCxnSpPr>
      <xdr:spPr>
        <a:xfrm>
          <a:off x="7861300" y="6967779"/>
          <a:ext cx="889000" cy="7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3CA45A87-D706-4250-A48D-199E28549B4A}"/>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CBE254F2-3ECB-4DFF-BF23-119577369B11}"/>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23338876-B647-44EB-9D58-0F1119A9AFDF}"/>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73956</xdr:rowOff>
    </xdr:from>
    <xdr:ext cx="599010" cy="259045"/>
    <xdr:sp macro="" textlink="">
      <xdr:nvSpPr>
        <xdr:cNvPr id="135" name="n_1mainValue【道路】&#10;一人当たり延長">
          <a:extLst>
            <a:ext uri="{FF2B5EF4-FFF2-40B4-BE49-F238E27FC236}">
              <a16:creationId xmlns:a16="http://schemas.microsoft.com/office/drawing/2014/main" id="{E0801C28-75B4-4DF5-AA8B-68512B8D38C6}"/>
            </a:ext>
          </a:extLst>
        </xdr:cNvPr>
        <xdr:cNvSpPr txBox="1"/>
      </xdr:nvSpPr>
      <xdr:spPr>
        <a:xfrm>
          <a:off x="9327094" y="67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76187</xdr:rowOff>
    </xdr:from>
    <xdr:ext cx="599010" cy="259045"/>
    <xdr:sp macro="" textlink="">
      <xdr:nvSpPr>
        <xdr:cNvPr id="136" name="n_2mainValue【道路】&#10;一人当たり延長">
          <a:extLst>
            <a:ext uri="{FF2B5EF4-FFF2-40B4-BE49-F238E27FC236}">
              <a16:creationId xmlns:a16="http://schemas.microsoft.com/office/drawing/2014/main" id="{D8088F1D-2DD6-4ADC-B202-B4A3AC1746D1}"/>
            </a:ext>
          </a:extLst>
        </xdr:cNvPr>
        <xdr:cNvSpPr txBox="1"/>
      </xdr:nvSpPr>
      <xdr:spPr>
        <a:xfrm>
          <a:off x="8450794" y="676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5656</xdr:rowOff>
    </xdr:from>
    <xdr:ext cx="599010" cy="259045"/>
    <xdr:sp macro="" textlink="">
      <xdr:nvSpPr>
        <xdr:cNvPr id="137" name="n_3mainValue【道路】&#10;一人当たり延長">
          <a:extLst>
            <a:ext uri="{FF2B5EF4-FFF2-40B4-BE49-F238E27FC236}">
              <a16:creationId xmlns:a16="http://schemas.microsoft.com/office/drawing/2014/main" id="{A914F2B5-4991-4F23-B5FD-61D6AC8186D6}"/>
            </a:ext>
          </a:extLst>
        </xdr:cNvPr>
        <xdr:cNvSpPr txBox="1"/>
      </xdr:nvSpPr>
      <xdr:spPr>
        <a:xfrm>
          <a:off x="7561794" y="669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3F7D4DB-09D6-4E21-85DE-F7D8FA48A4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E105FD99-8BA2-41EC-A438-7970C310C4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4D6466D-B5B9-4688-A01F-0B15A0F248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F0E4BAC-639B-43D7-8872-62EA197727F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7D9308E-E9E7-438D-BCC3-405367E901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925D32E-6C78-4522-B898-92791FFBF2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374D118-930C-471B-8826-1C14DA5FC6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388B397-CCF5-47D6-85B2-F0FBCEE23A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484E7E7-1DCE-44F8-A8C0-975238E0DE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310C3A25-8EF6-4F88-B6D8-6C734A2D40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827BC734-914D-4244-AECA-0FFE2B06EA0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E70D8903-CDC8-4516-9A26-58EBC87FF9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3DCA461-7134-47FE-B94B-45DB35EF1E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9DDEFBC8-D02F-4C6E-B8E3-DD328E193C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315CDA52-81C8-40F5-83BC-2B35E782AA1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59A0A2D7-0227-42C9-8B23-A5467C7ACF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89C0E31-9EC2-4C23-8255-ED57DADDD89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7EE3C54B-77EF-4BC5-A182-A6F4B9E5601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0032E89-8F10-4754-8414-0C832B57F26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AFAAB012-F86D-4C97-9007-435B440C6F1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30D87876-C877-45D0-80D0-C97E0C639CD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4BFE5EA4-99FB-4D4D-A661-8447669F881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8774762E-C3BB-452D-B548-4747F56398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B55B95E7-C539-4385-A289-3DEB776CDF1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92A81A-C4B0-4292-91E5-4A4898AE16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66C7B882-ACD0-4CA5-8554-3D98523FC4F4}"/>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50B760B0-A4C6-47E4-BBA8-D55F0A43C4F8}"/>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4F10ADE7-9813-43E8-ABD3-449CD9FA38B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1EF78F29-5B64-411B-9BF8-A5473AC3580D}"/>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2BA11DF3-E351-4864-BE2C-231342F379DD}"/>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EE7B4F6E-9CB7-4EC8-9754-2222BAAD53AA}"/>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1F86560F-1256-46EE-81F4-3EB47001225C}"/>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88F94021-FE30-4055-A721-0DFC78446ECE}"/>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BA5B3925-1E10-41C5-983D-04D3BDE45C97}"/>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FC608877-8D1D-42DC-B845-BED710CCFBC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6584AF3-35C5-453F-B218-F04B88B2BB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1D394B9-F1BB-48DB-AC82-E0842A9D55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B82A2AF-F96B-4FAF-AFA1-78299EDA5E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D924F21-3521-42BC-8F78-8459B70F7A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797123A-8818-49FE-B1EF-5B2E4BE2D7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78" name="楕円 177">
          <a:extLst>
            <a:ext uri="{FF2B5EF4-FFF2-40B4-BE49-F238E27FC236}">
              <a16:creationId xmlns:a16="http://schemas.microsoft.com/office/drawing/2014/main" id="{608F9239-A2FE-411F-89AF-0AC52FC845FF}"/>
            </a:ext>
          </a:extLst>
        </xdr:cNvPr>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170923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E8EDA4A-A582-488D-81E5-99486A9EE409}"/>
            </a:ext>
          </a:extLst>
        </xdr:cNvPr>
        <xdr:cNvSpPr txBox="1"/>
      </xdr:nvSpPr>
      <xdr:spPr>
        <a:xfrm>
          <a:off x="4673600"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80" name="楕円 179">
          <a:extLst>
            <a:ext uri="{FF2B5EF4-FFF2-40B4-BE49-F238E27FC236}">
              <a16:creationId xmlns:a16="http://schemas.microsoft.com/office/drawing/2014/main" id="{4A3F19A1-4614-4F06-B3A9-E7EA341C4A11}"/>
            </a:ext>
          </a:extLst>
        </xdr:cNvPr>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99604</xdr:rowOff>
    </xdr:to>
    <xdr:cxnSp macro="">
      <xdr:nvCxnSpPr>
        <xdr:cNvPr id="181" name="直線コネクタ 180">
          <a:extLst>
            <a:ext uri="{FF2B5EF4-FFF2-40B4-BE49-F238E27FC236}">
              <a16:creationId xmlns:a16="http://schemas.microsoft.com/office/drawing/2014/main" id="{A42713FF-F48A-498A-AB57-3B03381B7E76}"/>
            </a:ext>
          </a:extLst>
        </xdr:cNvPr>
        <xdr:cNvCxnSpPr/>
      </xdr:nvCxnSpPr>
      <xdr:spPr>
        <a:xfrm flipV="1">
          <a:off x="3797300" y="1018739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82" name="楕円 181">
          <a:extLst>
            <a:ext uri="{FF2B5EF4-FFF2-40B4-BE49-F238E27FC236}">
              <a16:creationId xmlns:a16="http://schemas.microsoft.com/office/drawing/2014/main" id="{5395ABB2-BF70-43B5-953E-463E6EE39BDB}"/>
            </a:ext>
          </a:extLst>
        </xdr:cNvPr>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83" name="直線コネクタ 182">
          <a:extLst>
            <a:ext uri="{FF2B5EF4-FFF2-40B4-BE49-F238E27FC236}">
              <a16:creationId xmlns:a16="http://schemas.microsoft.com/office/drawing/2014/main" id="{C2A98B06-4249-4781-B8CC-B23F4193E14F}"/>
            </a:ext>
          </a:extLst>
        </xdr:cNvPr>
        <xdr:cNvCxnSpPr/>
      </xdr:nvCxnSpPr>
      <xdr:spPr>
        <a:xfrm flipV="1">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104322</xdr:rowOff>
    </xdr:from>
    <xdr:to>
      <xdr:col>10</xdr:col>
      <xdr:colOff>165100</xdr:colOff>
      <xdr:row>60</xdr:row>
      <xdr:rowOff>34472</xdr:rowOff>
    </xdr:to>
    <xdr:sp macro="" textlink="">
      <xdr:nvSpPr>
        <xdr:cNvPr id="184" name="楕円 183">
          <a:extLst>
            <a:ext uri="{FF2B5EF4-FFF2-40B4-BE49-F238E27FC236}">
              <a16:creationId xmlns:a16="http://schemas.microsoft.com/office/drawing/2014/main" id="{C760FE22-B099-4168-B7B4-E3C76A4B10DA}"/>
            </a:ext>
          </a:extLst>
        </xdr:cNvPr>
        <xdr:cNvSpPr/>
      </xdr:nvSpPr>
      <xdr:spPr>
        <a:xfrm>
          <a:off x="1968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155122</xdr:rowOff>
    </xdr:to>
    <xdr:cxnSp macro="">
      <xdr:nvCxnSpPr>
        <xdr:cNvPr id="185" name="直線コネクタ 184">
          <a:extLst>
            <a:ext uri="{FF2B5EF4-FFF2-40B4-BE49-F238E27FC236}">
              <a16:creationId xmlns:a16="http://schemas.microsoft.com/office/drawing/2014/main" id="{A78F823D-CB70-4E45-94ED-354C71D91519}"/>
            </a:ext>
          </a:extLst>
        </xdr:cNvPr>
        <xdr:cNvCxnSpPr/>
      </xdr:nvCxnSpPr>
      <xdr:spPr>
        <a:xfrm flipV="1">
          <a:off x="2019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718743F8-DB3D-47F6-99EF-62D216F502C9}"/>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DEFC7F1F-DA22-4F8D-B075-5F8187AEA6F6}"/>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88E84D39-B620-4AAA-AE35-99AD7DD4D3E2}"/>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141531</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BD7679C5-F2FB-438D-AF77-7525C047B40F}"/>
            </a:ext>
          </a:extLst>
        </xdr:cNvPr>
        <xdr:cNvSpPr txBox="1"/>
      </xdr:nvSpPr>
      <xdr:spPr>
        <a:xfrm>
          <a:off x="3582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9CA4E587-39C1-4BAF-ACA1-AAB71EA16DD1}"/>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25599</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3C592617-1AF6-4603-A0F2-7BED7349691F}"/>
            </a:ext>
          </a:extLst>
        </xdr:cNvPr>
        <xdr:cNvSpPr txBox="1"/>
      </xdr:nvSpPr>
      <xdr:spPr>
        <a:xfrm>
          <a:off x="1816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428D1737-5CAE-4814-8AFB-25ED6FA4D0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5789482-1A91-40F6-88C1-780CB0C495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E8233227-E807-4D8F-BCF9-1258C4E6D3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40FA0C5D-CDF4-4F56-9CAC-EC16DB7BB3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7A9D2ED0-30EC-45BC-8B20-D527B697F5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8C17766-F8D7-480A-B8F3-5F63E25087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86636596-ED98-4E32-966F-3C26DEA360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E37AE22-6683-4527-92C4-EA2013BAC9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BD6E134D-AFAC-4F43-9905-1411DF2559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E85CB06-71B8-4034-A9DB-2138C363E2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563FF088-EF3B-45A4-8D50-CB4E4D90615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5DCECE30-7C03-4C90-9DAB-7B32A15C10C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1A6A1E5A-3143-4BFA-B175-28CEA02E599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826D899B-D9D4-4925-BFBF-03808CDF9C3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B67FE2E9-6474-4757-91CE-3060C68E6AD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204D8D8F-D26F-4E3C-B414-ACA4671AC4C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F00C41E5-EF71-4F1B-80D4-6B1A001E6C5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BDED5B91-8E4B-4659-BE8C-AE85A9AF7A6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DCD300CE-549C-4816-B58F-216766E01E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D837D74B-BFE1-454C-B5F7-7EEB6116047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E972F000-61F7-4648-8367-438FD4B92B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7C8FB4E8-E17A-43D0-B77F-98081244CDDB}"/>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B0E1F1B5-2F96-425E-A760-FB86C6EA0B9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D025487B-563B-4E4A-AC0B-057BFA607B14}"/>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5C51E7-7423-4947-B36D-DAB5FAD52C97}"/>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4F453BB4-E48C-4F6B-B10B-A88B932A15CC}"/>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101550B6-E16E-420B-ACE6-405A300F4FF2}"/>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16E62B81-90FE-4911-92A4-8F332791DE2E}"/>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98AB1DD-A466-4315-8E1A-17B18EE92B97}"/>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3D9660EE-5D8E-4392-B8FA-D9FB9A7FD564}"/>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6DC61AB0-1269-4C4D-8E5E-94199D20E75A}"/>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BED7191-BBBA-41D5-AB74-EA113779E0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AC6B674-2CDF-4DE9-98F3-CA51495BCC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9D32B4B-6C24-4B56-96DA-6C6B5A18BF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216E4C7-B6CC-4CE8-8486-2D53FAF827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AE2ADC0-466E-4650-A75B-9DE3BD7D83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119241</xdr:rowOff>
    </xdr:from>
    <xdr:to>
      <xdr:col>55</xdr:col>
      <xdr:colOff>50800</xdr:colOff>
      <xdr:row>64</xdr:row>
      <xdr:rowOff>49391</xdr:rowOff>
    </xdr:to>
    <xdr:sp macro="" textlink="">
      <xdr:nvSpPr>
        <xdr:cNvPr id="228" name="楕円 227">
          <a:extLst>
            <a:ext uri="{FF2B5EF4-FFF2-40B4-BE49-F238E27FC236}">
              <a16:creationId xmlns:a16="http://schemas.microsoft.com/office/drawing/2014/main" id="{336A3339-F008-4391-B530-EDB6DDE3AC0D}"/>
            </a:ext>
          </a:extLst>
        </xdr:cNvPr>
        <xdr:cNvSpPr/>
      </xdr:nvSpPr>
      <xdr:spPr>
        <a:xfrm>
          <a:off x="10426700" y="109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34168</xdr:rowOff>
    </xdr:from>
    <xdr:ext cx="469744" cy="259045"/>
    <xdr:sp macro="" textlink="">
      <xdr:nvSpPr>
        <xdr:cNvPr id="229" name="【橋りょう・トンネル】&#10;一人当たり有形固定資産（償却資産）額該当値テキスト">
          <a:extLst>
            <a:ext uri="{FF2B5EF4-FFF2-40B4-BE49-F238E27FC236}">
              <a16:creationId xmlns:a16="http://schemas.microsoft.com/office/drawing/2014/main" id="{10599AA4-C82C-431D-ACAF-69EC5C5AC701}"/>
            </a:ext>
          </a:extLst>
        </xdr:cNvPr>
        <xdr:cNvSpPr txBox="1"/>
      </xdr:nvSpPr>
      <xdr:spPr>
        <a:xfrm>
          <a:off x="10515600" y="108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119237</xdr:rowOff>
    </xdr:from>
    <xdr:to>
      <xdr:col>50</xdr:col>
      <xdr:colOff>165100</xdr:colOff>
      <xdr:row>64</xdr:row>
      <xdr:rowOff>49387</xdr:rowOff>
    </xdr:to>
    <xdr:sp macro="" textlink="">
      <xdr:nvSpPr>
        <xdr:cNvPr id="230" name="楕円 229">
          <a:extLst>
            <a:ext uri="{FF2B5EF4-FFF2-40B4-BE49-F238E27FC236}">
              <a16:creationId xmlns:a16="http://schemas.microsoft.com/office/drawing/2014/main" id="{D53C3380-67AC-493F-92DE-E12DB540211A}"/>
            </a:ext>
          </a:extLst>
        </xdr:cNvPr>
        <xdr:cNvSpPr/>
      </xdr:nvSpPr>
      <xdr:spPr>
        <a:xfrm>
          <a:off x="9588500" y="109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170037</xdr:rowOff>
    </xdr:from>
    <xdr:to>
      <xdr:col>55</xdr:col>
      <xdr:colOff>0</xdr:colOff>
      <xdr:row>63</xdr:row>
      <xdr:rowOff>170041</xdr:rowOff>
    </xdr:to>
    <xdr:cxnSp macro="">
      <xdr:nvCxnSpPr>
        <xdr:cNvPr id="231" name="直線コネクタ 230">
          <a:extLst>
            <a:ext uri="{FF2B5EF4-FFF2-40B4-BE49-F238E27FC236}">
              <a16:creationId xmlns:a16="http://schemas.microsoft.com/office/drawing/2014/main" id="{1B078690-0533-4628-B2AF-593A7DD9035D}"/>
            </a:ext>
          </a:extLst>
        </xdr:cNvPr>
        <xdr:cNvCxnSpPr/>
      </xdr:nvCxnSpPr>
      <xdr:spPr>
        <a:xfrm>
          <a:off x="9639300" y="1097138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119252</xdr:rowOff>
    </xdr:from>
    <xdr:to>
      <xdr:col>46</xdr:col>
      <xdr:colOff>38100</xdr:colOff>
      <xdr:row>64</xdr:row>
      <xdr:rowOff>49402</xdr:rowOff>
    </xdr:to>
    <xdr:sp macro="" textlink="">
      <xdr:nvSpPr>
        <xdr:cNvPr id="232" name="楕円 231">
          <a:extLst>
            <a:ext uri="{FF2B5EF4-FFF2-40B4-BE49-F238E27FC236}">
              <a16:creationId xmlns:a16="http://schemas.microsoft.com/office/drawing/2014/main" id="{7E32D011-6AB2-4F5A-B4C2-3A5250BE0F23}"/>
            </a:ext>
          </a:extLst>
        </xdr:cNvPr>
        <xdr:cNvSpPr/>
      </xdr:nvSpPr>
      <xdr:spPr>
        <a:xfrm>
          <a:off x="8699500" y="109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170037</xdr:rowOff>
    </xdr:from>
    <xdr:to>
      <xdr:col>50</xdr:col>
      <xdr:colOff>114300</xdr:colOff>
      <xdr:row>63</xdr:row>
      <xdr:rowOff>170052</xdr:rowOff>
    </xdr:to>
    <xdr:cxnSp macro="">
      <xdr:nvCxnSpPr>
        <xdr:cNvPr id="233" name="直線コネクタ 232">
          <a:extLst>
            <a:ext uri="{FF2B5EF4-FFF2-40B4-BE49-F238E27FC236}">
              <a16:creationId xmlns:a16="http://schemas.microsoft.com/office/drawing/2014/main" id="{09EDB5D0-B763-4797-B4B0-AB9BF36025B5}"/>
            </a:ext>
          </a:extLst>
        </xdr:cNvPr>
        <xdr:cNvCxnSpPr/>
      </xdr:nvCxnSpPr>
      <xdr:spPr>
        <a:xfrm flipV="1">
          <a:off x="8750300" y="10971387"/>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119265</xdr:rowOff>
    </xdr:from>
    <xdr:to>
      <xdr:col>41</xdr:col>
      <xdr:colOff>101600</xdr:colOff>
      <xdr:row>64</xdr:row>
      <xdr:rowOff>49415</xdr:rowOff>
    </xdr:to>
    <xdr:sp macro="" textlink="">
      <xdr:nvSpPr>
        <xdr:cNvPr id="234" name="楕円 233">
          <a:extLst>
            <a:ext uri="{FF2B5EF4-FFF2-40B4-BE49-F238E27FC236}">
              <a16:creationId xmlns:a16="http://schemas.microsoft.com/office/drawing/2014/main" id="{E5CDF36B-F65F-4CA6-AC16-955955BEC7DE}"/>
            </a:ext>
          </a:extLst>
        </xdr:cNvPr>
        <xdr:cNvSpPr/>
      </xdr:nvSpPr>
      <xdr:spPr>
        <a:xfrm>
          <a:off x="7810500" y="109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170052</xdr:rowOff>
    </xdr:from>
    <xdr:to>
      <xdr:col>45</xdr:col>
      <xdr:colOff>177800</xdr:colOff>
      <xdr:row>63</xdr:row>
      <xdr:rowOff>170065</xdr:rowOff>
    </xdr:to>
    <xdr:cxnSp macro="">
      <xdr:nvCxnSpPr>
        <xdr:cNvPr id="235" name="直線コネクタ 234">
          <a:extLst>
            <a:ext uri="{FF2B5EF4-FFF2-40B4-BE49-F238E27FC236}">
              <a16:creationId xmlns:a16="http://schemas.microsoft.com/office/drawing/2014/main" id="{F6A48359-5062-4DF1-ACB6-2412BE0E643F}"/>
            </a:ext>
          </a:extLst>
        </xdr:cNvPr>
        <xdr:cNvCxnSpPr/>
      </xdr:nvCxnSpPr>
      <xdr:spPr>
        <a:xfrm flipV="1">
          <a:off x="7861300" y="10971402"/>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3CC7B90B-038F-4532-8ADB-5DF9BFA5A3DC}"/>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9DD90ABC-3E57-405E-AC14-1222C7998042}"/>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F68DEFC4-5013-4D78-AEC2-3B8647DBD499}"/>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40514</xdr:rowOff>
    </xdr:from>
    <xdr:ext cx="469744" cy="259045"/>
    <xdr:sp macro="" textlink="">
      <xdr:nvSpPr>
        <xdr:cNvPr id="239" name="n_1mainValue【橋りょう・トンネル】&#10;一人当たり有形固定資産（償却資産）額">
          <a:extLst>
            <a:ext uri="{FF2B5EF4-FFF2-40B4-BE49-F238E27FC236}">
              <a16:creationId xmlns:a16="http://schemas.microsoft.com/office/drawing/2014/main" id="{ED3BB12A-8678-4840-AA97-B711B49F0442}"/>
            </a:ext>
          </a:extLst>
        </xdr:cNvPr>
        <xdr:cNvSpPr txBox="1"/>
      </xdr:nvSpPr>
      <xdr:spPr>
        <a:xfrm>
          <a:off x="9391728" y="11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40529</xdr:rowOff>
    </xdr:from>
    <xdr:ext cx="469744" cy="259045"/>
    <xdr:sp macro="" textlink="">
      <xdr:nvSpPr>
        <xdr:cNvPr id="240" name="n_2mainValue【橋りょう・トンネル】&#10;一人当たり有形固定資産（償却資産）額">
          <a:extLst>
            <a:ext uri="{FF2B5EF4-FFF2-40B4-BE49-F238E27FC236}">
              <a16:creationId xmlns:a16="http://schemas.microsoft.com/office/drawing/2014/main" id="{2EF1E544-553F-4F96-97EF-00412EE48F05}"/>
            </a:ext>
          </a:extLst>
        </xdr:cNvPr>
        <xdr:cNvSpPr txBox="1"/>
      </xdr:nvSpPr>
      <xdr:spPr>
        <a:xfrm>
          <a:off x="8515428" y="1101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40542</xdr:rowOff>
    </xdr:from>
    <xdr:ext cx="469744" cy="259045"/>
    <xdr:sp macro="" textlink="">
      <xdr:nvSpPr>
        <xdr:cNvPr id="241" name="n_3mainValue【橋りょう・トンネル】&#10;一人当たり有形固定資産（償却資産）額">
          <a:extLst>
            <a:ext uri="{FF2B5EF4-FFF2-40B4-BE49-F238E27FC236}">
              <a16:creationId xmlns:a16="http://schemas.microsoft.com/office/drawing/2014/main" id="{537B64D8-AF07-40DB-8479-891C5B0CCD41}"/>
            </a:ext>
          </a:extLst>
        </xdr:cNvPr>
        <xdr:cNvSpPr txBox="1"/>
      </xdr:nvSpPr>
      <xdr:spPr>
        <a:xfrm>
          <a:off x="7626428" y="110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EA0696E6-AF4C-41B2-95EB-B010C81ABE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EEC611CD-5704-4CDE-8167-9A82CC88B4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3FF77C3B-68EA-43C7-9FC7-3815C1CEBE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B7EC5A19-6BF6-4281-8E59-1F0F8648EE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E8A3291B-F355-4F1E-8AEF-E0C91BF295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F08FD1E1-EF74-414A-8F0A-68486AE90E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49260B58-7CDC-4DF1-9FC2-4850DC894B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690C9FA3-A490-4EDA-9204-9EF87CE346D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1803DD42-F6DC-4655-8E06-695CEA86FA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E137BF49-5DEE-429F-97EF-A80AD00DD9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A4F772C6-D7CE-424A-ACB7-71E2F4FE741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69C853D-EE0C-4402-876B-42CDE63A430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882F7868-D855-4852-990C-EE5464DF0C2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C9940391-5E25-4A5E-AEEB-C2A09BCEF8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D411B55C-92BA-4F8B-8131-0FEE4BD6D9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34BC0DC3-D3C3-4C64-8D34-8CCEDA3ECE4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45A4C2F1-5D48-43AD-8FA6-D67FA948EC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80CF8856-23C2-4234-B647-A80C0B6D1E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5184A4C9-23E8-4004-8B6C-F0374A23C22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85654048-F123-47E6-9BB2-AE8E73A605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E5E002D3-310B-4E6C-8BB3-B1F60746F8F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981FE993-B056-46B7-B545-4A80642531B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9E3705BA-29E4-4DBD-8776-73BA8ED67E5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26B23046-8A63-4D53-90A8-EC1524694A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D2158344-0377-4250-B51D-5882A9FB76BB}"/>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6BF7D4C0-EDFA-4D47-BFA3-4B388946497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BD869755-BD98-4BD8-A5E5-288308F26309}"/>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D0593CDF-DF66-4D6C-981F-357794751D1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86E1E508-D5D9-4B4F-898A-9C89FFF00ED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DCBF55A3-86FE-49E6-8E45-3A22047D4FB1}"/>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8182FAEA-F4E6-42A1-8EC3-25CEED7AA443}"/>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9FC80A53-ADB5-439A-924A-927B592A7698}"/>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222C2EA3-D0F5-4C83-ACD2-1D310A960EA4}"/>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5D2F7D58-C4EF-4BE5-A13D-FAF9D0AF8038}"/>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F9FA3CC-78A5-4B8E-AD19-6861DBD4D0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8DE1176-D619-43F2-B6AF-C301703CFF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AD32025-2549-400C-BDEB-9A08369F2B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5DD2B77-E7E3-4938-B507-6CD50A451F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9C8C769-4864-43DE-A575-6381E9F4EC3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281" name="楕円 280">
          <a:extLst>
            <a:ext uri="{FF2B5EF4-FFF2-40B4-BE49-F238E27FC236}">
              <a16:creationId xmlns:a16="http://schemas.microsoft.com/office/drawing/2014/main" id="{3DB0CE9B-FB1A-4149-B875-466AF86084CC}"/>
            </a:ext>
          </a:extLst>
        </xdr:cNvPr>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199C589-B779-48ED-837B-68A59B370B94}"/>
            </a:ext>
          </a:extLst>
        </xdr:cNvPr>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83" name="楕円 282">
          <a:extLst>
            <a:ext uri="{FF2B5EF4-FFF2-40B4-BE49-F238E27FC236}">
              <a16:creationId xmlns:a16="http://schemas.microsoft.com/office/drawing/2014/main" id="{C92A98C9-2649-4607-8546-53DB4403E7D9}"/>
            </a:ext>
          </a:extLst>
        </xdr:cNvPr>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36195</xdr:rowOff>
    </xdr:from>
    <xdr:to>
      <xdr:col>24</xdr:col>
      <xdr:colOff>63500</xdr:colOff>
      <xdr:row>84</xdr:row>
      <xdr:rowOff>78105</xdr:rowOff>
    </xdr:to>
    <xdr:cxnSp macro="">
      <xdr:nvCxnSpPr>
        <xdr:cNvPr id="284" name="直線コネクタ 283">
          <a:extLst>
            <a:ext uri="{FF2B5EF4-FFF2-40B4-BE49-F238E27FC236}">
              <a16:creationId xmlns:a16="http://schemas.microsoft.com/office/drawing/2014/main" id="{0408D469-EA33-4194-A2DF-38576ED3A1A9}"/>
            </a:ext>
          </a:extLst>
        </xdr:cNvPr>
        <xdr:cNvCxnSpPr/>
      </xdr:nvCxnSpPr>
      <xdr:spPr>
        <a:xfrm flipV="1">
          <a:off x="3797300" y="144379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80645</xdr:rowOff>
    </xdr:from>
    <xdr:to>
      <xdr:col>15</xdr:col>
      <xdr:colOff>101600</xdr:colOff>
      <xdr:row>85</xdr:row>
      <xdr:rowOff>10795</xdr:rowOff>
    </xdr:to>
    <xdr:sp macro="" textlink="">
      <xdr:nvSpPr>
        <xdr:cNvPr id="285" name="楕円 284">
          <a:extLst>
            <a:ext uri="{FF2B5EF4-FFF2-40B4-BE49-F238E27FC236}">
              <a16:creationId xmlns:a16="http://schemas.microsoft.com/office/drawing/2014/main" id="{54E76850-F400-4895-A8C7-452B4ED932C2}"/>
            </a:ext>
          </a:extLst>
        </xdr:cNvPr>
        <xdr:cNvSpPr/>
      </xdr:nvSpPr>
      <xdr:spPr>
        <a:xfrm>
          <a:off x="2857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78105</xdr:rowOff>
    </xdr:from>
    <xdr:to>
      <xdr:col>19</xdr:col>
      <xdr:colOff>177800</xdr:colOff>
      <xdr:row>84</xdr:row>
      <xdr:rowOff>131445</xdr:rowOff>
    </xdr:to>
    <xdr:cxnSp macro="">
      <xdr:nvCxnSpPr>
        <xdr:cNvPr id="286" name="直線コネクタ 285">
          <a:extLst>
            <a:ext uri="{FF2B5EF4-FFF2-40B4-BE49-F238E27FC236}">
              <a16:creationId xmlns:a16="http://schemas.microsoft.com/office/drawing/2014/main" id="{E1C6AF30-7C08-4C87-A36C-300C23E047A6}"/>
            </a:ext>
          </a:extLst>
        </xdr:cNvPr>
        <xdr:cNvCxnSpPr/>
      </xdr:nvCxnSpPr>
      <xdr:spPr>
        <a:xfrm flipV="1">
          <a:off x="2908300" y="144799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40639</xdr:rowOff>
    </xdr:from>
    <xdr:to>
      <xdr:col>10</xdr:col>
      <xdr:colOff>165100</xdr:colOff>
      <xdr:row>84</xdr:row>
      <xdr:rowOff>142239</xdr:rowOff>
    </xdr:to>
    <xdr:sp macro="" textlink="">
      <xdr:nvSpPr>
        <xdr:cNvPr id="287" name="楕円 286">
          <a:extLst>
            <a:ext uri="{FF2B5EF4-FFF2-40B4-BE49-F238E27FC236}">
              <a16:creationId xmlns:a16="http://schemas.microsoft.com/office/drawing/2014/main" id="{65525E43-153F-4535-9531-2792D29ECEFA}"/>
            </a:ext>
          </a:extLst>
        </xdr:cNvPr>
        <xdr:cNvSpPr/>
      </xdr:nvSpPr>
      <xdr:spPr>
        <a:xfrm>
          <a:off x="1968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91439</xdr:rowOff>
    </xdr:from>
    <xdr:to>
      <xdr:col>15</xdr:col>
      <xdr:colOff>50800</xdr:colOff>
      <xdr:row>84</xdr:row>
      <xdr:rowOff>131445</xdr:rowOff>
    </xdr:to>
    <xdr:cxnSp macro="">
      <xdr:nvCxnSpPr>
        <xdr:cNvPr id="288" name="直線コネクタ 287">
          <a:extLst>
            <a:ext uri="{FF2B5EF4-FFF2-40B4-BE49-F238E27FC236}">
              <a16:creationId xmlns:a16="http://schemas.microsoft.com/office/drawing/2014/main" id="{6265FB9E-D307-455C-99CE-43A021D58D22}"/>
            </a:ext>
          </a:extLst>
        </xdr:cNvPr>
        <xdr:cNvCxnSpPr/>
      </xdr:nvCxnSpPr>
      <xdr:spPr>
        <a:xfrm>
          <a:off x="2019300" y="144932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F2DBA25A-1C8B-4F2A-B94C-1391BFAC4390}"/>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79B77113-58A7-4FB9-99BB-C149BC2F5B94}"/>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a:extLst>
            <a:ext uri="{FF2B5EF4-FFF2-40B4-BE49-F238E27FC236}">
              <a16:creationId xmlns:a16="http://schemas.microsoft.com/office/drawing/2014/main" id="{487BD394-91F9-475D-868D-F0BC322F0917}"/>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292" name="n_1mainValue【公営住宅】&#10;有形固定資産減価償却率">
          <a:extLst>
            <a:ext uri="{FF2B5EF4-FFF2-40B4-BE49-F238E27FC236}">
              <a16:creationId xmlns:a16="http://schemas.microsoft.com/office/drawing/2014/main" id="{53A8DB31-5C1A-48C3-BB9D-F28EAF2A3B97}"/>
            </a:ext>
          </a:extLst>
        </xdr:cNvPr>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1922</xdr:rowOff>
    </xdr:from>
    <xdr:ext cx="405111" cy="259045"/>
    <xdr:sp macro="" textlink="">
      <xdr:nvSpPr>
        <xdr:cNvPr id="293" name="n_2mainValue【公営住宅】&#10;有形固定資産減価償却率">
          <a:extLst>
            <a:ext uri="{FF2B5EF4-FFF2-40B4-BE49-F238E27FC236}">
              <a16:creationId xmlns:a16="http://schemas.microsoft.com/office/drawing/2014/main" id="{46583A0F-C8AC-4D31-98AD-1CFA8F0FB420}"/>
            </a:ext>
          </a:extLst>
        </xdr:cNvPr>
        <xdr:cNvSpPr txBox="1"/>
      </xdr:nvSpPr>
      <xdr:spPr>
        <a:xfrm>
          <a:off x="2705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133366</xdr:rowOff>
    </xdr:from>
    <xdr:ext cx="405111" cy="259045"/>
    <xdr:sp macro="" textlink="">
      <xdr:nvSpPr>
        <xdr:cNvPr id="294" name="n_3mainValue【公営住宅】&#10;有形固定資産減価償却率">
          <a:extLst>
            <a:ext uri="{FF2B5EF4-FFF2-40B4-BE49-F238E27FC236}">
              <a16:creationId xmlns:a16="http://schemas.microsoft.com/office/drawing/2014/main" id="{82F5D9C6-6213-4799-8AE8-6B4956F9A433}"/>
            </a:ext>
          </a:extLst>
        </xdr:cNvPr>
        <xdr:cNvSpPr txBox="1"/>
      </xdr:nvSpPr>
      <xdr:spPr>
        <a:xfrm>
          <a:off x="18167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530EC947-74CE-4275-904D-917AB0D686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44DE2366-3C0A-48D0-AA21-703C466FD9E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2CA62E53-CD85-4043-BFAF-896EF17807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BA5FA784-9199-45D3-B8C4-66D798456E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A115A6DC-6A88-45E1-B189-A419E9F307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CDF741D7-DD95-490D-9D03-37A3610C85F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73B82AC-6D63-4908-89EE-7ED7471369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689FE85-43A5-437E-8FAE-0B0A242F6F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86625F98-9EFD-4464-B726-6B84FCCDA4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DDB0DDDA-E739-4342-95CE-550F729B4F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A6FFD26A-5FB0-45E2-BEEE-19BB2D6F78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147E98D6-D73E-47B9-96AA-5A89F06431D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E9A2D8B3-6D86-44DE-853C-B65A21E1AD0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DEC1AAE3-4724-49F2-A988-F4DF62FA1E9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738E239E-2010-4C0A-B6D3-6D7E0FD1541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8348B812-BDFB-4520-99B3-CF480CB37E0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360FF6EC-0DAE-4827-8C79-3994739CC11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4364D0E9-1762-4212-A9DE-B3DBD79BBD7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8A16816E-BC12-488F-AEE7-7A349066740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1EA18B9A-B39B-46C4-A420-401B821527D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4ED0C8F3-BA0C-4690-9CA2-DD9CA1866D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1861D5A7-C529-423E-AA39-7D2D4B5CD63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6AE1937A-0069-4626-A28F-21887E24F4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54FFB12C-5C19-4031-B151-DC5D4FA849F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F60D62DB-89BE-49F7-94D0-CBF63128D1B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3E994308-F138-4E5B-965D-75D93784E725}"/>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B09D677E-1BE1-4D72-B08A-BD94CA0645C8}"/>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30C6DAC6-AD78-497D-A663-AEB14023B55B}"/>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id="{6F2734E2-B011-4802-A876-BE667015A9AE}"/>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86BB1044-C030-48C4-B6FF-4DD39905B2F2}"/>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5A4D66A7-76B2-439B-AD05-87C60B95DF9C}"/>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11563FD4-F083-4ED6-8268-16E16F667F1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F5F97440-EF44-457F-9F52-279ABB44996F}"/>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D2F454-72D8-48D5-989C-654DE98DBA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9052B6B-1E6C-4A9D-83D2-9F109B8AF0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67E73317-62E1-4D4E-B853-48FB68C04B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9609B39-9EB9-43F1-BB72-BD254F7FE7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1D5C5EF-CF77-4DAC-A629-143EEC1F15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156274</xdr:rowOff>
    </xdr:from>
    <xdr:to>
      <xdr:col>55</xdr:col>
      <xdr:colOff>50800</xdr:colOff>
      <xdr:row>85</xdr:row>
      <xdr:rowOff>86424</xdr:rowOff>
    </xdr:to>
    <xdr:sp macro="" textlink="">
      <xdr:nvSpPr>
        <xdr:cNvPr id="333" name="楕円 332">
          <a:extLst>
            <a:ext uri="{FF2B5EF4-FFF2-40B4-BE49-F238E27FC236}">
              <a16:creationId xmlns:a16="http://schemas.microsoft.com/office/drawing/2014/main" id="{138F99FE-1B8D-4EC9-9646-4712AB622B9B}"/>
            </a:ext>
          </a:extLst>
        </xdr:cNvPr>
        <xdr:cNvSpPr/>
      </xdr:nvSpPr>
      <xdr:spPr>
        <a:xfrm>
          <a:off x="10426700" y="1455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7701</xdr:rowOff>
    </xdr:from>
    <xdr:ext cx="469744" cy="259045"/>
    <xdr:sp macro="" textlink="">
      <xdr:nvSpPr>
        <xdr:cNvPr id="334" name="【公営住宅】&#10;一人当たり面積該当値テキスト">
          <a:extLst>
            <a:ext uri="{FF2B5EF4-FFF2-40B4-BE49-F238E27FC236}">
              <a16:creationId xmlns:a16="http://schemas.microsoft.com/office/drawing/2014/main" id="{56978601-B624-4EC1-975C-016663F4A3AB}"/>
            </a:ext>
          </a:extLst>
        </xdr:cNvPr>
        <xdr:cNvSpPr txBox="1"/>
      </xdr:nvSpPr>
      <xdr:spPr>
        <a:xfrm>
          <a:off x="10515600" y="1440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155626</xdr:rowOff>
    </xdr:from>
    <xdr:to>
      <xdr:col>50</xdr:col>
      <xdr:colOff>165100</xdr:colOff>
      <xdr:row>85</xdr:row>
      <xdr:rowOff>85776</xdr:rowOff>
    </xdr:to>
    <xdr:sp macro="" textlink="">
      <xdr:nvSpPr>
        <xdr:cNvPr id="335" name="楕円 334">
          <a:extLst>
            <a:ext uri="{FF2B5EF4-FFF2-40B4-BE49-F238E27FC236}">
              <a16:creationId xmlns:a16="http://schemas.microsoft.com/office/drawing/2014/main" id="{BCCF0329-7C69-435B-A13A-388316A21475}"/>
            </a:ext>
          </a:extLst>
        </xdr:cNvPr>
        <xdr:cNvSpPr/>
      </xdr:nvSpPr>
      <xdr:spPr>
        <a:xfrm>
          <a:off x="9588500" y="145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34976</xdr:rowOff>
    </xdr:from>
    <xdr:to>
      <xdr:col>55</xdr:col>
      <xdr:colOff>0</xdr:colOff>
      <xdr:row>85</xdr:row>
      <xdr:rowOff>35624</xdr:rowOff>
    </xdr:to>
    <xdr:cxnSp macro="">
      <xdr:nvCxnSpPr>
        <xdr:cNvPr id="336" name="直線コネクタ 335">
          <a:extLst>
            <a:ext uri="{FF2B5EF4-FFF2-40B4-BE49-F238E27FC236}">
              <a16:creationId xmlns:a16="http://schemas.microsoft.com/office/drawing/2014/main" id="{68C8B089-4182-4B4A-8201-796469DC8D1F}"/>
            </a:ext>
          </a:extLst>
        </xdr:cNvPr>
        <xdr:cNvCxnSpPr/>
      </xdr:nvCxnSpPr>
      <xdr:spPr>
        <a:xfrm>
          <a:off x="9639300" y="1460822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116802</xdr:rowOff>
    </xdr:from>
    <xdr:to>
      <xdr:col>46</xdr:col>
      <xdr:colOff>38100</xdr:colOff>
      <xdr:row>85</xdr:row>
      <xdr:rowOff>46952</xdr:rowOff>
    </xdr:to>
    <xdr:sp macro="" textlink="">
      <xdr:nvSpPr>
        <xdr:cNvPr id="337" name="楕円 336">
          <a:extLst>
            <a:ext uri="{FF2B5EF4-FFF2-40B4-BE49-F238E27FC236}">
              <a16:creationId xmlns:a16="http://schemas.microsoft.com/office/drawing/2014/main" id="{FF59563F-6734-4220-AA46-9376522F101C}"/>
            </a:ext>
          </a:extLst>
        </xdr:cNvPr>
        <xdr:cNvSpPr/>
      </xdr:nvSpPr>
      <xdr:spPr>
        <a:xfrm>
          <a:off x="8699500" y="145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167602</xdr:rowOff>
    </xdr:from>
    <xdr:to>
      <xdr:col>50</xdr:col>
      <xdr:colOff>114300</xdr:colOff>
      <xdr:row>85</xdr:row>
      <xdr:rowOff>34976</xdr:rowOff>
    </xdr:to>
    <xdr:cxnSp macro="">
      <xdr:nvCxnSpPr>
        <xdr:cNvPr id="338" name="直線コネクタ 337">
          <a:extLst>
            <a:ext uri="{FF2B5EF4-FFF2-40B4-BE49-F238E27FC236}">
              <a16:creationId xmlns:a16="http://schemas.microsoft.com/office/drawing/2014/main" id="{14C67037-25E0-4754-B669-CC4C7E86BDEA}"/>
            </a:ext>
          </a:extLst>
        </xdr:cNvPr>
        <xdr:cNvCxnSpPr/>
      </xdr:nvCxnSpPr>
      <xdr:spPr>
        <a:xfrm>
          <a:off x="8750300" y="14569402"/>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167666</xdr:rowOff>
    </xdr:from>
    <xdr:to>
      <xdr:col>41</xdr:col>
      <xdr:colOff>101600</xdr:colOff>
      <xdr:row>85</xdr:row>
      <xdr:rowOff>97816</xdr:rowOff>
    </xdr:to>
    <xdr:sp macro="" textlink="">
      <xdr:nvSpPr>
        <xdr:cNvPr id="339" name="楕円 338">
          <a:extLst>
            <a:ext uri="{FF2B5EF4-FFF2-40B4-BE49-F238E27FC236}">
              <a16:creationId xmlns:a16="http://schemas.microsoft.com/office/drawing/2014/main" id="{C387B9DB-29A7-479F-8521-146C90DD12BE}"/>
            </a:ext>
          </a:extLst>
        </xdr:cNvPr>
        <xdr:cNvSpPr/>
      </xdr:nvSpPr>
      <xdr:spPr>
        <a:xfrm>
          <a:off x="7810500" y="145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167602</xdr:rowOff>
    </xdr:from>
    <xdr:to>
      <xdr:col>45</xdr:col>
      <xdr:colOff>177800</xdr:colOff>
      <xdr:row>85</xdr:row>
      <xdr:rowOff>47016</xdr:rowOff>
    </xdr:to>
    <xdr:cxnSp macro="">
      <xdr:nvCxnSpPr>
        <xdr:cNvPr id="340" name="直線コネクタ 339">
          <a:extLst>
            <a:ext uri="{FF2B5EF4-FFF2-40B4-BE49-F238E27FC236}">
              <a16:creationId xmlns:a16="http://schemas.microsoft.com/office/drawing/2014/main" id="{60CF9113-29FC-463F-9609-02A9DEBD5131}"/>
            </a:ext>
          </a:extLst>
        </xdr:cNvPr>
        <xdr:cNvCxnSpPr/>
      </xdr:nvCxnSpPr>
      <xdr:spPr>
        <a:xfrm flipV="1">
          <a:off x="7861300" y="14569402"/>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id="{3E1BD267-C132-4464-9F54-09A64E82BAE9}"/>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id="{A4DAD885-9DE0-4D44-8D81-A431964084F8}"/>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id="{F9C531B6-6DF9-4CE5-84A2-33BCE6495955}"/>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102303</xdr:rowOff>
    </xdr:from>
    <xdr:ext cx="469744" cy="259045"/>
    <xdr:sp macro="" textlink="">
      <xdr:nvSpPr>
        <xdr:cNvPr id="344" name="n_1mainValue【公営住宅】&#10;一人当たり面積">
          <a:extLst>
            <a:ext uri="{FF2B5EF4-FFF2-40B4-BE49-F238E27FC236}">
              <a16:creationId xmlns:a16="http://schemas.microsoft.com/office/drawing/2014/main" id="{2835AAC7-2D37-4685-8CAC-15E11DAEAE4B}"/>
            </a:ext>
          </a:extLst>
        </xdr:cNvPr>
        <xdr:cNvSpPr txBox="1"/>
      </xdr:nvSpPr>
      <xdr:spPr>
        <a:xfrm>
          <a:off x="9391727" y="143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63479</xdr:rowOff>
    </xdr:from>
    <xdr:ext cx="469744" cy="259045"/>
    <xdr:sp macro="" textlink="">
      <xdr:nvSpPr>
        <xdr:cNvPr id="345" name="n_2mainValue【公営住宅】&#10;一人当たり面積">
          <a:extLst>
            <a:ext uri="{FF2B5EF4-FFF2-40B4-BE49-F238E27FC236}">
              <a16:creationId xmlns:a16="http://schemas.microsoft.com/office/drawing/2014/main" id="{806CBABA-D0FA-4CD0-B652-C511B4FC0D6B}"/>
            </a:ext>
          </a:extLst>
        </xdr:cNvPr>
        <xdr:cNvSpPr txBox="1"/>
      </xdr:nvSpPr>
      <xdr:spPr>
        <a:xfrm>
          <a:off x="8515427" y="1429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346" name="n_3mainValue【公営住宅】&#10;一人当たり面積">
          <a:extLst>
            <a:ext uri="{FF2B5EF4-FFF2-40B4-BE49-F238E27FC236}">
              <a16:creationId xmlns:a16="http://schemas.microsoft.com/office/drawing/2014/main" id="{0947D746-BDD0-41E4-86C5-169993BE28E8}"/>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20215B41-576F-4C4C-B6B7-1B6100E286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AE065099-A3B3-4F77-BD92-259F584411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173FE72F-1B2F-4EE6-9FD3-BE3A1E63AE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DDD26F7C-11DD-4AA3-9A86-4AFF8510C1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61E2C649-0287-47C9-B990-DE9E0000AE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A3B5D1D4-46AF-4C91-8DD2-84D6B118C3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F8D032E5-6738-49DD-A928-7CE03449719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6481DACA-06AE-4A69-8E5C-607129B6507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A55D4593-9E7B-497F-98EC-D54D060BAC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D54F659F-09ED-4F76-A2FB-579C869BAB0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F597E229-6E50-4402-8268-94B6A5EED0C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5598A78F-173F-439A-B817-F62242DBFA43}"/>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35236AF1-E3AD-4BFF-B0F1-DEBBE529259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2D45C31A-47EA-471B-9E67-CEF42627198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DAC903AF-FC22-490E-954F-FEB60DAD37C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158E6B74-47FD-4D8B-A491-7A55D6AD0B7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5AB6E542-5B34-4A22-BB2F-7461BFA89A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81A30B80-A4B1-4248-9111-BBD088C1D03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2A321306-C81B-4B3B-B307-7D35791B2DE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E0986A48-9C9B-4FDC-A06D-447210EFB4B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66F3A925-7AFE-43CF-8ACA-2B4439D95B3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0E88E276-E528-4307-A50C-9BEC47E1455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C2232804-1147-4E91-AE82-ACD5A26A91B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6111F96B-F207-4496-AFA4-66E2124256F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0F78F9A5-D16A-4FA6-8AD2-7E6FCBA563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29FAA350-F7B2-4872-8104-F6BF0CCAF9C2}"/>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38EB83D9-DAF4-4511-AAD1-7B8A6477952F}"/>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65701955-E817-4534-A181-A44D10B7559A}"/>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4598FB30-6163-48D2-A5D7-526594A5C477}"/>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374625FF-0704-4894-9F20-D21599F64202}"/>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9A7DB3E6-308C-4336-92AA-16535FBE74EA}"/>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D8021022-63DA-4F3D-AB6F-3A44B2ADA2D8}"/>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CAC06175-79DF-42FC-B28E-BD3A7E0DF7B7}"/>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CBFC8906-B06B-4ADB-8E66-0185E9B29AFB}"/>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id="{0F7A7EE5-A5CF-402E-8689-473F49E494B8}"/>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D90A94A-687D-4054-8B18-B0B9115DC16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7881C17-AFBA-4FEB-A231-29C8C46C769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81737491-8699-4DD4-8B5D-69A121E0B0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9224EC1B-B151-450E-8688-E52AF6ED701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EBF7CF2F-76D5-4F1E-8822-8D158F9E0A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49893</xdr:rowOff>
    </xdr:from>
    <xdr:to>
      <xdr:col>10</xdr:col>
      <xdr:colOff>165100</xdr:colOff>
      <xdr:row>103</xdr:row>
      <xdr:rowOff>151493</xdr:rowOff>
    </xdr:to>
    <xdr:sp macro="" textlink="">
      <xdr:nvSpPr>
        <xdr:cNvPr id="387" name="楕円 386">
          <a:extLst>
            <a:ext uri="{FF2B5EF4-FFF2-40B4-BE49-F238E27FC236}">
              <a16:creationId xmlns:a16="http://schemas.microsoft.com/office/drawing/2014/main" id="{33839672-08FB-488F-AC01-E50541632198}"/>
            </a:ext>
          </a:extLst>
        </xdr:cNvPr>
        <xdr:cNvSpPr/>
      </xdr:nvSpPr>
      <xdr:spPr>
        <a:xfrm>
          <a:off x="1968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102706</xdr:rowOff>
    </xdr:from>
    <xdr:ext cx="405111" cy="259045"/>
    <xdr:sp macro="" textlink="">
      <xdr:nvSpPr>
        <xdr:cNvPr id="388" name="n_1aveValue【港湾・漁港】&#10;有形固定資産減価償却率">
          <a:extLst>
            <a:ext uri="{FF2B5EF4-FFF2-40B4-BE49-F238E27FC236}">
              <a16:creationId xmlns:a16="http://schemas.microsoft.com/office/drawing/2014/main" id="{6C69A996-66A8-40D7-BA9B-0E71A5F37BF1}"/>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89" name="n_2aveValue【港湾・漁港】&#10;有形固定資産減価償却率">
          <a:extLst>
            <a:ext uri="{FF2B5EF4-FFF2-40B4-BE49-F238E27FC236}">
              <a16:creationId xmlns:a16="http://schemas.microsoft.com/office/drawing/2014/main" id="{86E73420-F251-4929-A1DF-D8702A3ECDF3}"/>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158948</xdr:rowOff>
    </xdr:from>
    <xdr:ext cx="405111" cy="259045"/>
    <xdr:sp macro="" textlink="">
      <xdr:nvSpPr>
        <xdr:cNvPr id="390" name="n_3aveValue【港湾・漁港】&#10;有形固定資産減価償却率">
          <a:extLst>
            <a:ext uri="{FF2B5EF4-FFF2-40B4-BE49-F238E27FC236}">
              <a16:creationId xmlns:a16="http://schemas.microsoft.com/office/drawing/2014/main" id="{86052EA0-665B-423F-B1B9-8626B20F0A6B}"/>
            </a:ext>
          </a:extLst>
        </xdr:cNvPr>
        <xdr:cNvSpPr txBox="1"/>
      </xdr:nvSpPr>
      <xdr:spPr>
        <a:xfrm>
          <a:off x="1816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168020</xdr:rowOff>
    </xdr:from>
    <xdr:ext cx="405111" cy="259045"/>
    <xdr:sp macro="" textlink="">
      <xdr:nvSpPr>
        <xdr:cNvPr id="391" name="n_3mainValue【港湾・漁港】&#10;有形固定資産減価償却率">
          <a:extLst>
            <a:ext uri="{FF2B5EF4-FFF2-40B4-BE49-F238E27FC236}">
              <a16:creationId xmlns:a16="http://schemas.microsoft.com/office/drawing/2014/main" id="{5F9E5D4D-A5B6-42E1-A8F6-DD0F78D54ABC}"/>
            </a:ext>
          </a:extLst>
        </xdr:cNvPr>
        <xdr:cNvSpPr txBox="1"/>
      </xdr:nvSpPr>
      <xdr:spPr>
        <a:xfrm>
          <a:off x="1816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FDC3CF9B-D6BF-42A5-92C3-6FEAA22321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8E5D45D2-0B9C-4BA2-A79D-602AA48C9E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2D8A135C-58D9-4300-AE5B-6E0AA689FB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23FFCB06-0A0B-4AD8-89BE-72A292DA1D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AFB3A44E-C6EA-4E45-8BBD-CFA872BAD1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7D49084D-CE61-464B-9D57-EB766396D7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D8C789A4-6FBD-4D66-9F9D-A045101AD5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2B92790A-9F78-4D7D-8094-C93993AA863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7E919312-7FF3-4655-9AC3-DA6B9D2F5A8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AA0E67F-BB91-49FC-AF0F-8DDF9BA6E8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8A2B0ED1-B4C8-43BB-8FA9-68D73EB5C99D}"/>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a:extLst>
            <a:ext uri="{FF2B5EF4-FFF2-40B4-BE49-F238E27FC236}">
              <a16:creationId xmlns:a16="http://schemas.microsoft.com/office/drawing/2014/main" id="{3850C171-08D6-41DA-9B73-7B1A7EC9B4C2}"/>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E19F8A1E-8A2F-47A7-8A33-8C43E848763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05" name="テキスト ボックス 404">
          <a:extLst>
            <a:ext uri="{FF2B5EF4-FFF2-40B4-BE49-F238E27FC236}">
              <a16:creationId xmlns:a16="http://schemas.microsoft.com/office/drawing/2014/main" id="{6A91B13A-CB4C-40B1-B5CC-7346EF2E1693}"/>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874DD91F-8FB2-4127-ADEB-91AE8454FC1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07" name="テキスト ボックス 406">
          <a:extLst>
            <a:ext uri="{FF2B5EF4-FFF2-40B4-BE49-F238E27FC236}">
              <a16:creationId xmlns:a16="http://schemas.microsoft.com/office/drawing/2014/main" id="{ADFE5944-7B85-4911-B4D4-E5FAAEC97293}"/>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7595F627-3BB6-448B-97D2-F31FE5F32A2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09" name="テキスト ボックス 408">
          <a:extLst>
            <a:ext uri="{FF2B5EF4-FFF2-40B4-BE49-F238E27FC236}">
              <a16:creationId xmlns:a16="http://schemas.microsoft.com/office/drawing/2014/main" id="{6E7286BB-EA53-4E88-8D67-0DCE9F35E85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6F4D184A-704F-4EFF-950A-B051EDEFAA6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11" name="テキスト ボックス 410">
          <a:extLst>
            <a:ext uri="{FF2B5EF4-FFF2-40B4-BE49-F238E27FC236}">
              <a16:creationId xmlns:a16="http://schemas.microsoft.com/office/drawing/2014/main" id="{A1F86BED-F55C-4FB2-837A-70C5DA86ACD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63E55B-D694-4CE1-9E73-3535A126D0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13" name="テキスト ボックス 412">
          <a:extLst>
            <a:ext uri="{FF2B5EF4-FFF2-40B4-BE49-F238E27FC236}">
              <a16:creationId xmlns:a16="http://schemas.microsoft.com/office/drawing/2014/main" id="{7B3E95CE-D533-4D5B-A576-5480B803B968}"/>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a:extLst>
            <a:ext uri="{FF2B5EF4-FFF2-40B4-BE49-F238E27FC236}">
              <a16:creationId xmlns:a16="http://schemas.microsoft.com/office/drawing/2014/main" id="{C48EBFEC-7BE4-43CA-BB53-A2D8420B751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15" name="直線コネクタ 414">
          <a:extLst>
            <a:ext uri="{FF2B5EF4-FFF2-40B4-BE49-F238E27FC236}">
              <a16:creationId xmlns:a16="http://schemas.microsoft.com/office/drawing/2014/main" id="{BFC90921-E574-41C9-B7A2-62671B0B4D55}"/>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16" name="【港湾・漁港】&#10;一人当たり有形固定資産（償却資産）額最小値テキスト">
          <a:extLst>
            <a:ext uri="{FF2B5EF4-FFF2-40B4-BE49-F238E27FC236}">
              <a16:creationId xmlns:a16="http://schemas.microsoft.com/office/drawing/2014/main" id="{D0F26261-F46D-46E4-B24B-19B28089939B}"/>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17" name="直線コネクタ 416">
          <a:extLst>
            <a:ext uri="{FF2B5EF4-FFF2-40B4-BE49-F238E27FC236}">
              <a16:creationId xmlns:a16="http://schemas.microsoft.com/office/drawing/2014/main" id="{7B78E894-8145-44BD-B61C-8A2455AE78EF}"/>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18" name="【港湾・漁港】&#10;一人当たり有形固定資産（償却資産）額最大値テキスト">
          <a:extLst>
            <a:ext uri="{FF2B5EF4-FFF2-40B4-BE49-F238E27FC236}">
              <a16:creationId xmlns:a16="http://schemas.microsoft.com/office/drawing/2014/main" id="{89233EE9-5883-4353-B56C-7A053CA254AA}"/>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19" name="直線コネクタ 418">
          <a:extLst>
            <a:ext uri="{FF2B5EF4-FFF2-40B4-BE49-F238E27FC236}">
              <a16:creationId xmlns:a16="http://schemas.microsoft.com/office/drawing/2014/main" id="{92CB1D68-3D21-4D00-BF24-83637677AC11}"/>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20" name="【港湾・漁港】&#10;一人当たり有形固定資産（償却資産）額平均値テキスト">
          <a:extLst>
            <a:ext uri="{FF2B5EF4-FFF2-40B4-BE49-F238E27FC236}">
              <a16:creationId xmlns:a16="http://schemas.microsoft.com/office/drawing/2014/main" id="{FFB48A0F-C65E-4831-BB2E-49BCD7BC9445}"/>
            </a:ext>
          </a:extLst>
        </xdr:cNvPr>
        <xdr:cNvSpPr txBox="1"/>
      </xdr:nvSpPr>
      <xdr:spPr>
        <a:xfrm>
          <a:off x="10515600" y="18562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21" name="フローチャート: 判断 420">
          <a:extLst>
            <a:ext uri="{FF2B5EF4-FFF2-40B4-BE49-F238E27FC236}">
              <a16:creationId xmlns:a16="http://schemas.microsoft.com/office/drawing/2014/main" id="{28414A33-115F-4C4D-8A34-B3D48183C5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22" name="フローチャート: 判断 421">
          <a:extLst>
            <a:ext uri="{FF2B5EF4-FFF2-40B4-BE49-F238E27FC236}">
              <a16:creationId xmlns:a16="http://schemas.microsoft.com/office/drawing/2014/main" id="{69525F67-03BE-44FD-B8F1-EF8F74BB197E}"/>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23" name="フローチャート: 判断 422">
          <a:extLst>
            <a:ext uri="{FF2B5EF4-FFF2-40B4-BE49-F238E27FC236}">
              <a16:creationId xmlns:a16="http://schemas.microsoft.com/office/drawing/2014/main" id="{4D484F0C-EE08-4B1B-8218-26648EA05438}"/>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24" name="フローチャート: 判断 423">
          <a:extLst>
            <a:ext uri="{FF2B5EF4-FFF2-40B4-BE49-F238E27FC236}">
              <a16:creationId xmlns:a16="http://schemas.microsoft.com/office/drawing/2014/main" id="{5C6D5040-7110-44A2-9BD7-1ABA2E16925C}"/>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4AA11763-3FE7-470D-8102-D27BC849143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4F9D4BA9-DCBF-460D-B520-9B2EAC82FF8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A5478A6A-FE92-4268-BEF8-79DCFACB23C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86CA171A-B094-4452-B68C-78E9B3228FE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94FF2FC5-F6DD-47AB-8E0E-51A9BA194E0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101457</xdr:rowOff>
    </xdr:from>
    <xdr:to>
      <xdr:col>41</xdr:col>
      <xdr:colOff>101600</xdr:colOff>
      <xdr:row>109</xdr:row>
      <xdr:rowOff>31607</xdr:rowOff>
    </xdr:to>
    <xdr:sp macro="" textlink="">
      <xdr:nvSpPr>
        <xdr:cNvPr id="430" name="楕円 429">
          <a:extLst>
            <a:ext uri="{FF2B5EF4-FFF2-40B4-BE49-F238E27FC236}">
              <a16:creationId xmlns:a16="http://schemas.microsoft.com/office/drawing/2014/main" id="{DABB6E5B-455C-4F43-8467-D9BD6AFF8EF0}"/>
            </a:ext>
          </a:extLst>
        </xdr:cNvPr>
        <xdr:cNvSpPr/>
      </xdr:nvSpPr>
      <xdr:spPr>
        <a:xfrm>
          <a:off x="7810500" y="186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107</xdr:row>
      <xdr:rowOff>16434</xdr:rowOff>
    </xdr:from>
    <xdr:ext cx="690189" cy="259045"/>
    <xdr:sp macro="" textlink="">
      <xdr:nvSpPr>
        <xdr:cNvPr id="431" name="n_1aveValue【港湾・漁港】&#10;一人当たり有形固定資産（償却資産）額">
          <a:extLst>
            <a:ext uri="{FF2B5EF4-FFF2-40B4-BE49-F238E27FC236}">
              <a16:creationId xmlns:a16="http://schemas.microsoft.com/office/drawing/2014/main" id="{18A6901A-BE89-4FE4-8EB3-AF4122BDFC48}"/>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32" name="n_2aveValue【港湾・漁港】&#10;一人当たり有形固定資産（償却資産）額">
          <a:extLst>
            <a:ext uri="{FF2B5EF4-FFF2-40B4-BE49-F238E27FC236}">
              <a16:creationId xmlns:a16="http://schemas.microsoft.com/office/drawing/2014/main" id="{F578BE42-7E68-44D7-BC0D-336865E04A2B}"/>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33" name="n_3aveValue【港湾・漁港】&#10;一人当たり有形固定資産（償却資産）額">
          <a:extLst>
            <a:ext uri="{FF2B5EF4-FFF2-40B4-BE49-F238E27FC236}">
              <a16:creationId xmlns:a16="http://schemas.microsoft.com/office/drawing/2014/main" id="{2AD474A9-4BDF-40B5-9DBF-C30616230705}"/>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22734</xdr:rowOff>
    </xdr:from>
    <xdr:ext cx="534377" cy="259045"/>
    <xdr:sp macro="" textlink="">
      <xdr:nvSpPr>
        <xdr:cNvPr id="434" name="n_3mainValue【港湾・漁港】&#10;一人当たり有形固定資産（償却資産）額">
          <a:extLst>
            <a:ext uri="{FF2B5EF4-FFF2-40B4-BE49-F238E27FC236}">
              <a16:creationId xmlns:a16="http://schemas.microsoft.com/office/drawing/2014/main" id="{EF1B3B8A-A8FF-4137-8400-59261F9D4396}"/>
            </a:ext>
          </a:extLst>
        </xdr:cNvPr>
        <xdr:cNvSpPr txBox="1"/>
      </xdr:nvSpPr>
      <xdr:spPr>
        <a:xfrm>
          <a:off x="7594111" y="187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915A5B82-F5EA-44B7-BF6F-02E53A777B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0C699C10-6515-4F1D-860A-33F7B249E8F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D881D4BA-FDBD-4519-8553-5C14137479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63A2C35B-8A19-4302-88AC-87AE61A060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01A86711-6765-4EEA-9905-7EBA677B2C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B9A590C8-55A2-4D86-B1AB-398F99AD72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DEA69748-A609-4279-8BFD-3E0E599747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AAF53930-347D-4FED-89BD-1D5D6762A8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EF6E2CF5-E37C-4388-AA25-D439BA074B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094F1A08-0389-4053-B243-4E61DD343A4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id="{8B714ECA-C72D-4EC8-A1E3-5F6E8C3074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id="{1A06FD0D-9F1F-4BDF-956F-63A21552858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id="{AAEB4214-5F29-44FB-B935-3786253B00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id="{BB042D2A-68D9-40F0-ADA4-17009243FA1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id="{6B2338DE-0E43-4453-9589-B300021F74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id="{B13B617C-900E-45F6-81BC-CDA13D3FEE8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id="{2DC8C768-BBEA-4A3E-9B16-04E1F5173C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id="{EE23F9DD-B1D8-4345-847B-BAFDCB7BEF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id="{FADF21B6-3C5F-42B1-8DED-235CAE7403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id="{AB3ECA93-7BC2-4C2E-B40A-F647630E6E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id="{68E6B6A4-DF56-43C9-819F-886E06997F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D99EEE1D-2D9B-41BB-9AC2-BC9EB119A6F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id="{6F9F71CC-9C58-4869-BB2F-F788030E46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4BD4997B-AD02-4248-932A-7922F711D9E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認定こども園・幼稚園・保育所】&#10;有形固定資産減価償却率グラフ枠">
          <a:extLst>
            <a:ext uri="{FF2B5EF4-FFF2-40B4-BE49-F238E27FC236}">
              <a16:creationId xmlns:a16="http://schemas.microsoft.com/office/drawing/2014/main" id="{304DB6DA-FCC9-4584-80BB-4B36DAADC1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60" name="直線コネクタ 459">
          <a:extLst>
            <a:ext uri="{FF2B5EF4-FFF2-40B4-BE49-F238E27FC236}">
              <a16:creationId xmlns:a16="http://schemas.microsoft.com/office/drawing/2014/main" id="{59DAAB0B-52C0-401A-A8BA-C8E807CD1A2F}"/>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61" name="【認定こども園・幼稚園・保育所】&#10;有形固定資産減価償却率最小値テキスト">
          <a:extLst>
            <a:ext uri="{FF2B5EF4-FFF2-40B4-BE49-F238E27FC236}">
              <a16:creationId xmlns:a16="http://schemas.microsoft.com/office/drawing/2014/main" id="{D56478C7-FD01-4B76-AD4C-0F34F6AFF14E}"/>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62" name="直線コネクタ 461">
          <a:extLst>
            <a:ext uri="{FF2B5EF4-FFF2-40B4-BE49-F238E27FC236}">
              <a16:creationId xmlns:a16="http://schemas.microsoft.com/office/drawing/2014/main" id="{A879C2E2-2F49-4D0D-BC0C-3E3EDC930417}"/>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3" name="【認定こども園・幼稚園・保育所】&#10;有形固定資産減価償却率最大値テキスト">
          <a:extLst>
            <a:ext uri="{FF2B5EF4-FFF2-40B4-BE49-F238E27FC236}">
              <a16:creationId xmlns:a16="http://schemas.microsoft.com/office/drawing/2014/main" id="{91E374AA-E3F3-43B4-9D42-8A5D3B170E6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4" name="直線コネクタ 463">
          <a:extLst>
            <a:ext uri="{FF2B5EF4-FFF2-40B4-BE49-F238E27FC236}">
              <a16:creationId xmlns:a16="http://schemas.microsoft.com/office/drawing/2014/main" id="{AA09E6EF-36FE-4266-90C5-725BAB01B29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465" name="【認定こども園・幼稚園・保育所】&#10;有形固定資産減価償却率平均値テキスト">
          <a:extLst>
            <a:ext uri="{FF2B5EF4-FFF2-40B4-BE49-F238E27FC236}">
              <a16:creationId xmlns:a16="http://schemas.microsoft.com/office/drawing/2014/main" id="{B9D74395-8D42-47F9-8E1D-53C6F81B3905}"/>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6" name="フローチャート: 判断 465">
          <a:extLst>
            <a:ext uri="{FF2B5EF4-FFF2-40B4-BE49-F238E27FC236}">
              <a16:creationId xmlns:a16="http://schemas.microsoft.com/office/drawing/2014/main" id="{C2158D8A-E972-4EDB-8BF6-FEA36122A54A}"/>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7" name="フローチャート: 判断 466">
          <a:extLst>
            <a:ext uri="{FF2B5EF4-FFF2-40B4-BE49-F238E27FC236}">
              <a16:creationId xmlns:a16="http://schemas.microsoft.com/office/drawing/2014/main" id="{2C6A60EE-1ED4-4DA3-A923-16B850E6D2A2}"/>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8" name="フローチャート: 判断 467">
          <a:extLst>
            <a:ext uri="{FF2B5EF4-FFF2-40B4-BE49-F238E27FC236}">
              <a16:creationId xmlns:a16="http://schemas.microsoft.com/office/drawing/2014/main" id="{50E4B56E-328E-40E7-B659-ACAD10668A5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9" name="フローチャート: 判断 468">
          <a:extLst>
            <a:ext uri="{FF2B5EF4-FFF2-40B4-BE49-F238E27FC236}">
              <a16:creationId xmlns:a16="http://schemas.microsoft.com/office/drawing/2014/main" id="{5106E8DE-61F5-49F4-8556-1951F8BA8A2D}"/>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15A78583-FAFF-4211-A94F-36BA3A6DD4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0F4498C-0A57-4D45-9F71-F55A834587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3E05C648-BA17-4D93-8856-0E6C015B65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A32542A6-D772-47E6-A525-71F45CE13B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C18682A6-BA46-45E8-8E8D-A3B669F6E5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475" name="楕円 474">
          <a:extLst>
            <a:ext uri="{FF2B5EF4-FFF2-40B4-BE49-F238E27FC236}">
              <a16:creationId xmlns:a16="http://schemas.microsoft.com/office/drawing/2014/main" id="{C36517C0-4AEF-4251-B289-21083338E408}"/>
            </a:ext>
          </a:extLst>
        </xdr:cNvPr>
        <xdr:cNvSpPr/>
      </xdr:nvSpPr>
      <xdr:spPr>
        <a:xfrm>
          <a:off x="16268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476" name="【認定こども園・幼稚園・保育所】&#10;有形固定資産減価償却率該当値テキスト">
          <a:extLst>
            <a:ext uri="{FF2B5EF4-FFF2-40B4-BE49-F238E27FC236}">
              <a16:creationId xmlns:a16="http://schemas.microsoft.com/office/drawing/2014/main" id="{F3129F9E-FCEE-455A-A4CA-570CEDB584AD}"/>
            </a:ext>
          </a:extLst>
        </xdr:cNvPr>
        <xdr:cNvSpPr txBox="1"/>
      </xdr:nvSpPr>
      <xdr:spPr>
        <a:xfrm>
          <a:off x="16357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18869</xdr:rowOff>
    </xdr:from>
    <xdr:to>
      <xdr:col>81</xdr:col>
      <xdr:colOff>101600</xdr:colOff>
      <xdr:row>40</xdr:row>
      <xdr:rowOff>120469</xdr:rowOff>
    </xdr:to>
    <xdr:sp macro="" textlink="">
      <xdr:nvSpPr>
        <xdr:cNvPr id="477" name="楕円 476">
          <a:extLst>
            <a:ext uri="{FF2B5EF4-FFF2-40B4-BE49-F238E27FC236}">
              <a16:creationId xmlns:a16="http://schemas.microsoft.com/office/drawing/2014/main" id="{7CEAE60A-54FB-4DCB-A4CD-AB47A93945B8}"/>
            </a:ext>
          </a:extLst>
        </xdr:cNvPr>
        <xdr:cNvSpPr/>
      </xdr:nvSpPr>
      <xdr:spPr>
        <a:xfrm>
          <a:off x="15430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46809</xdr:rowOff>
    </xdr:from>
    <xdr:to>
      <xdr:col>85</xdr:col>
      <xdr:colOff>127000</xdr:colOff>
      <xdr:row>40</xdr:row>
      <xdr:rowOff>69669</xdr:rowOff>
    </xdr:to>
    <xdr:cxnSp macro="">
      <xdr:nvCxnSpPr>
        <xdr:cNvPr id="478" name="直線コネクタ 477">
          <a:extLst>
            <a:ext uri="{FF2B5EF4-FFF2-40B4-BE49-F238E27FC236}">
              <a16:creationId xmlns:a16="http://schemas.microsoft.com/office/drawing/2014/main" id="{2D956287-AB5E-471F-91EF-DE7E20DFB083}"/>
            </a:ext>
          </a:extLst>
        </xdr:cNvPr>
        <xdr:cNvCxnSpPr/>
      </xdr:nvCxnSpPr>
      <xdr:spPr>
        <a:xfrm flipV="1">
          <a:off x="15481300" y="690480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54791</xdr:rowOff>
    </xdr:from>
    <xdr:to>
      <xdr:col>76</xdr:col>
      <xdr:colOff>165100</xdr:colOff>
      <xdr:row>40</xdr:row>
      <xdr:rowOff>156391</xdr:rowOff>
    </xdr:to>
    <xdr:sp macro="" textlink="">
      <xdr:nvSpPr>
        <xdr:cNvPr id="479" name="楕円 478">
          <a:extLst>
            <a:ext uri="{FF2B5EF4-FFF2-40B4-BE49-F238E27FC236}">
              <a16:creationId xmlns:a16="http://schemas.microsoft.com/office/drawing/2014/main" id="{45659730-0328-438D-ADBC-EDCA290187A9}"/>
            </a:ext>
          </a:extLst>
        </xdr:cNvPr>
        <xdr:cNvSpPr/>
      </xdr:nvSpPr>
      <xdr:spPr>
        <a:xfrm>
          <a:off x="14541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69669</xdr:rowOff>
    </xdr:from>
    <xdr:to>
      <xdr:col>81</xdr:col>
      <xdr:colOff>50800</xdr:colOff>
      <xdr:row>40</xdr:row>
      <xdr:rowOff>105591</xdr:rowOff>
    </xdr:to>
    <xdr:cxnSp macro="">
      <xdr:nvCxnSpPr>
        <xdr:cNvPr id="480" name="直線コネクタ 479">
          <a:extLst>
            <a:ext uri="{FF2B5EF4-FFF2-40B4-BE49-F238E27FC236}">
              <a16:creationId xmlns:a16="http://schemas.microsoft.com/office/drawing/2014/main" id="{7B5394D5-DA4A-45EA-8317-7FB67064C2B0}"/>
            </a:ext>
          </a:extLst>
        </xdr:cNvPr>
        <xdr:cNvCxnSpPr/>
      </xdr:nvCxnSpPr>
      <xdr:spPr>
        <a:xfrm flipV="1">
          <a:off x="14592300" y="69276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90715</xdr:rowOff>
    </xdr:from>
    <xdr:to>
      <xdr:col>72</xdr:col>
      <xdr:colOff>38100</xdr:colOff>
      <xdr:row>41</xdr:row>
      <xdr:rowOff>20865</xdr:rowOff>
    </xdr:to>
    <xdr:sp macro="" textlink="">
      <xdr:nvSpPr>
        <xdr:cNvPr id="481" name="楕円 480">
          <a:extLst>
            <a:ext uri="{FF2B5EF4-FFF2-40B4-BE49-F238E27FC236}">
              <a16:creationId xmlns:a16="http://schemas.microsoft.com/office/drawing/2014/main" id="{79DCE8F7-0497-4A57-8708-42C0CB9B39A0}"/>
            </a:ext>
          </a:extLst>
        </xdr:cNvPr>
        <xdr:cNvSpPr/>
      </xdr:nvSpPr>
      <xdr:spPr>
        <a:xfrm>
          <a:off x="1365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105591</xdr:rowOff>
    </xdr:from>
    <xdr:to>
      <xdr:col>76</xdr:col>
      <xdr:colOff>114300</xdr:colOff>
      <xdr:row>40</xdr:row>
      <xdr:rowOff>141515</xdr:rowOff>
    </xdr:to>
    <xdr:cxnSp macro="">
      <xdr:nvCxnSpPr>
        <xdr:cNvPr id="482" name="直線コネクタ 481">
          <a:extLst>
            <a:ext uri="{FF2B5EF4-FFF2-40B4-BE49-F238E27FC236}">
              <a16:creationId xmlns:a16="http://schemas.microsoft.com/office/drawing/2014/main" id="{9E95E8DA-83BC-446C-8291-B77F347DA659}"/>
            </a:ext>
          </a:extLst>
        </xdr:cNvPr>
        <xdr:cNvCxnSpPr/>
      </xdr:nvCxnSpPr>
      <xdr:spPr>
        <a:xfrm flipV="1">
          <a:off x="13703300" y="69635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83" name="n_1aveValue【認定こども園・幼稚園・保育所】&#10;有形固定資産減価償却率">
          <a:extLst>
            <a:ext uri="{FF2B5EF4-FFF2-40B4-BE49-F238E27FC236}">
              <a16:creationId xmlns:a16="http://schemas.microsoft.com/office/drawing/2014/main" id="{38824FB3-9374-4A80-A205-4335D34800E4}"/>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84" name="n_2aveValue【認定こども園・幼稚園・保育所】&#10;有形固定資産減価償却率">
          <a:extLst>
            <a:ext uri="{FF2B5EF4-FFF2-40B4-BE49-F238E27FC236}">
              <a16:creationId xmlns:a16="http://schemas.microsoft.com/office/drawing/2014/main" id="{9F04F90D-3CDC-4A2D-90A3-8D1AE7234BEE}"/>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85" name="n_3aveValue【認定こども園・幼稚園・保育所】&#10;有形固定資産減価償却率">
          <a:extLst>
            <a:ext uri="{FF2B5EF4-FFF2-40B4-BE49-F238E27FC236}">
              <a16:creationId xmlns:a16="http://schemas.microsoft.com/office/drawing/2014/main" id="{E699B648-F356-48F7-BA26-0B52B9358205}"/>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111596</xdr:rowOff>
    </xdr:from>
    <xdr:ext cx="405111" cy="259045"/>
    <xdr:sp macro="" textlink="">
      <xdr:nvSpPr>
        <xdr:cNvPr id="486" name="n_1mainValue【認定こども園・幼稚園・保育所】&#10;有形固定資産減価償却率">
          <a:extLst>
            <a:ext uri="{FF2B5EF4-FFF2-40B4-BE49-F238E27FC236}">
              <a16:creationId xmlns:a16="http://schemas.microsoft.com/office/drawing/2014/main" id="{1C551856-4BC4-4541-AB87-A01577729F11}"/>
            </a:ext>
          </a:extLst>
        </xdr:cNvPr>
        <xdr:cNvSpPr txBox="1"/>
      </xdr:nvSpPr>
      <xdr:spPr>
        <a:xfrm>
          <a:off x="15266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147518</xdr:rowOff>
    </xdr:from>
    <xdr:ext cx="405111" cy="259045"/>
    <xdr:sp macro="" textlink="">
      <xdr:nvSpPr>
        <xdr:cNvPr id="487" name="n_2mainValue【認定こども園・幼稚園・保育所】&#10;有形固定資産減価償却率">
          <a:extLst>
            <a:ext uri="{FF2B5EF4-FFF2-40B4-BE49-F238E27FC236}">
              <a16:creationId xmlns:a16="http://schemas.microsoft.com/office/drawing/2014/main" id="{D8984CD8-BBB3-45AF-A297-32E1D01185B6}"/>
            </a:ext>
          </a:extLst>
        </xdr:cNvPr>
        <xdr:cNvSpPr txBox="1"/>
      </xdr:nvSpPr>
      <xdr:spPr>
        <a:xfrm>
          <a:off x="14389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11992</xdr:rowOff>
    </xdr:from>
    <xdr:ext cx="405111" cy="259045"/>
    <xdr:sp macro="" textlink="">
      <xdr:nvSpPr>
        <xdr:cNvPr id="488" name="n_3mainValue【認定こども園・幼稚園・保育所】&#10;有形固定資産減価償却率">
          <a:extLst>
            <a:ext uri="{FF2B5EF4-FFF2-40B4-BE49-F238E27FC236}">
              <a16:creationId xmlns:a16="http://schemas.microsoft.com/office/drawing/2014/main" id="{538AEF8D-AD8B-40E8-BEC6-8BE929CA5C72}"/>
            </a:ext>
          </a:extLst>
        </xdr:cNvPr>
        <xdr:cNvSpPr txBox="1"/>
      </xdr:nvSpPr>
      <xdr:spPr>
        <a:xfrm>
          <a:off x="13500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a:extLst>
            <a:ext uri="{FF2B5EF4-FFF2-40B4-BE49-F238E27FC236}">
              <a16:creationId xmlns:a16="http://schemas.microsoft.com/office/drawing/2014/main" id="{C198E284-FA6F-45A2-89B5-6A4D886C7B0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a:extLst>
            <a:ext uri="{FF2B5EF4-FFF2-40B4-BE49-F238E27FC236}">
              <a16:creationId xmlns:a16="http://schemas.microsoft.com/office/drawing/2014/main" id="{5F8AFB96-5857-49A9-B1BA-460BFCE7A8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a:extLst>
            <a:ext uri="{FF2B5EF4-FFF2-40B4-BE49-F238E27FC236}">
              <a16:creationId xmlns:a16="http://schemas.microsoft.com/office/drawing/2014/main" id="{33E67008-3C4E-40C4-8C47-A99DD84282B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a:extLst>
            <a:ext uri="{FF2B5EF4-FFF2-40B4-BE49-F238E27FC236}">
              <a16:creationId xmlns:a16="http://schemas.microsoft.com/office/drawing/2014/main" id="{678D593E-5A3C-4F63-B0CA-07B3F93DFF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a:extLst>
            <a:ext uri="{FF2B5EF4-FFF2-40B4-BE49-F238E27FC236}">
              <a16:creationId xmlns:a16="http://schemas.microsoft.com/office/drawing/2014/main" id="{63DB5EEF-DE31-4979-935F-0E5A4B58BD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a:extLst>
            <a:ext uri="{FF2B5EF4-FFF2-40B4-BE49-F238E27FC236}">
              <a16:creationId xmlns:a16="http://schemas.microsoft.com/office/drawing/2014/main" id="{24359134-B6D0-4E72-987A-DA956F7F76D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a:extLst>
            <a:ext uri="{FF2B5EF4-FFF2-40B4-BE49-F238E27FC236}">
              <a16:creationId xmlns:a16="http://schemas.microsoft.com/office/drawing/2014/main" id="{4D0110F3-F793-49EE-8CC5-80D8322C06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a:extLst>
            <a:ext uri="{FF2B5EF4-FFF2-40B4-BE49-F238E27FC236}">
              <a16:creationId xmlns:a16="http://schemas.microsoft.com/office/drawing/2014/main" id="{E4F740CC-A94D-46D5-9691-5C35087A3F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a:extLst>
            <a:ext uri="{FF2B5EF4-FFF2-40B4-BE49-F238E27FC236}">
              <a16:creationId xmlns:a16="http://schemas.microsoft.com/office/drawing/2014/main" id="{74706658-C7B2-4F9A-84F0-DE79DDD5B6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a:extLst>
            <a:ext uri="{FF2B5EF4-FFF2-40B4-BE49-F238E27FC236}">
              <a16:creationId xmlns:a16="http://schemas.microsoft.com/office/drawing/2014/main" id="{C2E390E1-45C6-4E0F-B76B-464AE959AD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9" name="直線コネクタ 498">
          <a:extLst>
            <a:ext uri="{FF2B5EF4-FFF2-40B4-BE49-F238E27FC236}">
              <a16:creationId xmlns:a16="http://schemas.microsoft.com/office/drawing/2014/main" id="{3F383F4D-CCA8-4DA7-A8DF-D8BE32B55CA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DE5B9037-1392-44C8-A6B1-9C63F6BEBFD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1" name="直線コネクタ 500">
          <a:extLst>
            <a:ext uri="{FF2B5EF4-FFF2-40B4-BE49-F238E27FC236}">
              <a16:creationId xmlns:a16="http://schemas.microsoft.com/office/drawing/2014/main" id="{6A15CCCF-9BF2-430D-8FE7-944B097961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2" name="テキスト ボックス 501">
          <a:extLst>
            <a:ext uri="{FF2B5EF4-FFF2-40B4-BE49-F238E27FC236}">
              <a16:creationId xmlns:a16="http://schemas.microsoft.com/office/drawing/2014/main" id="{5802D9AF-5E17-4C8D-9932-2A4C68CE5B3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3" name="直線コネクタ 502">
          <a:extLst>
            <a:ext uri="{FF2B5EF4-FFF2-40B4-BE49-F238E27FC236}">
              <a16:creationId xmlns:a16="http://schemas.microsoft.com/office/drawing/2014/main" id="{F0A6BEE5-A226-4C8A-8B4E-793B45C7FAB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4" name="テキスト ボックス 503">
          <a:extLst>
            <a:ext uri="{FF2B5EF4-FFF2-40B4-BE49-F238E27FC236}">
              <a16:creationId xmlns:a16="http://schemas.microsoft.com/office/drawing/2014/main" id="{77EDDA0A-A5DD-4FAE-865A-1EB94459884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5" name="直線コネクタ 504">
          <a:extLst>
            <a:ext uri="{FF2B5EF4-FFF2-40B4-BE49-F238E27FC236}">
              <a16:creationId xmlns:a16="http://schemas.microsoft.com/office/drawing/2014/main" id="{0B20818F-C998-4AD2-B422-128274ED281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6" name="テキスト ボックス 505">
          <a:extLst>
            <a:ext uri="{FF2B5EF4-FFF2-40B4-BE49-F238E27FC236}">
              <a16:creationId xmlns:a16="http://schemas.microsoft.com/office/drawing/2014/main" id="{43580E19-E1D0-4E28-9B43-6EAECD88366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7" name="直線コネクタ 506">
          <a:extLst>
            <a:ext uri="{FF2B5EF4-FFF2-40B4-BE49-F238E27FC236}">
              <a16:creationId xmlns:a16="http://schemas.microsoft.com/office/drawing/2014/main" id="{EDAE2951-EF65-4894-9EE0-9FBB8FD7C6A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8" name="テキスト ボックス 507">
          <a:extLst>
            <a:ext uri="{FF2B5EF4-FFF2-40B4-BE49-F238E27FC236}">
              <a16:creationId xmlns:a16="http://schemas.microsoft.com/office/drawing/2014/main" id="{89EC2041-B232-4185-97F2-FE9A2313F38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9" name="直線コネクタ 508">
          <a:extLst>
            <a:ext uri="{FF2B5EF4-FFF2-40B4-BE49-F238E27FC236}">
              <a16:creationId xmlns:a16="http://schemas.microsoft.com/office/drawing/2014/main" id="{4E0E722C-452C-4A81-BCFB-D1393B8FA75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0" name="テキスト ボックス 509">
          <a:extLst>
            <a:ext uri="{FF2B5EF4-FFF2-40B4-BE49-F238E27FC236}">
              <a16:creationId xmlns:a16="http://schemas.microsoft.com/office/drawing/2014/main" id="{0D420883-9E82-4E64-98FD-66E5A2DCC20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a:extLst>
            <a:ext uri="{FF2B5EF4-FFF2-40B4-BE49-F238E27FC236}">
              <a16:creationId xmlns:a16="http://schemas.microsoft.com/office/drawing/2014/main" id="{DA41E0A9-23A4-4615-94CF-3008993A53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2" name="テキスト ボックス 511">
          <a:extLst>
            <a:ext uri="{FF2B5EF4-FFF2-40B4-BE49-F238E27FC236}">
              <a16:creationId xmlns:a16="http://schemas.microsoft.com/office/drawing/2014/main" id="{9A3352D4-03A1-4259-AE92-0C5BD31F37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認定こども園・幼稚園・保育所】&#10;一人当たり面積グラフ枠">
          <a:extLst>
            <a:ext uri="{FF2B5EF4-FFF2-40B4-BE49-F238E27FC236}">
              <a16:creationId xmlns:a16="http://schemas.microsoft.com/office/drawing/2014/main" id="{B3B9CEC7-C1D7-4CEF-A4D6-3647D8948D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14" name="直線コネクタ 513">
          <a:extLst>
            <a:ext uri="{FF2B5EF4-FFF2-40B4-BE49-F238E27FC236}">
              <a16:creationId xmlns:a16="http://schemas.microsoft.com/office/drawing/2014/main" id="{FABDA4A0-D78E-45E9-8842-FBCB782129B8}"/>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15" name="【認定こども園・幼稚園・保育所】&#10;一人当たり面積最小値テキスト">
          <a:extLst>
            <a:ext uri="{FF2B5EF4-FFF2-40B4-BE49-F238E27FC236}">
              <a16:creationId xmlns:a16="http://schemas.microsoft.com/office/drawing/2014/main" id="{E13C771C-CE20-4F0C-B03E-BA2D94077407}"/>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16" name="直線コネクタ 515">
          <a:extLst>
            <a:ext uri="{FF2B5EF4-FFF2-40B4-BE49-F238E27FC236}">
              <a16:creationId xmlns:a16="http://schemas.microsoft.com/office/drawing/2014/main" id="{C3187315-8969-484A-832D-F2FB94CBF009}"/>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17" name="【認定こども園・幼稚園・保育所】&#10;一人当たり面積最大値テキスト">
          <a:extLst>
            <a:ext uri="{FF2B5EF4-FFF2-40B4-BE49-F238E27FC236}">
              <a16:creationId xmlns:a16="http://schemas.microsoft.com/office/drawing/2014/main" id="{060F6EDF-3A55-42DF-A6A2-613DAB0D22F9}"/>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18" name="直線コネクタ 517">
          <a:extLst>
            <a:ext uri="{FF2B5EF4-FFF2-40B4-BE49-F238E27FC236}">
              <a16:creationId xmlns:a16="http://schemas.microsoft.com/office/drawing/2014/main" id="{7CA6D87B-76A9-43CE-B7B0-67562B1B29C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19" name="【認定こども園・幼稚園・保育所】&#10;一人当たり面積平均値テキスト">
          <a:extLst>
            <a:ext uri="{FF2B5EF4-FFF2-40B4-BE49-F238E27FC236}">
              <a16:creationId xmlns:a16="http://schemas.microsoft.com/office/drawing/2014/main" id="{A4145B3A-67DA-4066-A374-70438A9CFE41}"/>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20" name="フローチャート: 判断 519">
          <a:extLst>
            <a:ext uri="{FF2B5EF4-FFF2-40B4-BE49-F238E27FC236}">
              <a16:creationId xmlns:a16="http://schemas.microsoft.com/office/drawing/2014/main" id="{34341783-00A9-4DED-BFDF-FC3F5C78DFCD}"/>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21" name="フローチャート: 判断 520">
          <a:extLst>
            <a:ext uri="{FF2B5EF4-FFF2-40B4-BE49-F238E27FC236}">
              <a16:creationId xmlns:a16="http://schemas.microsoft.com/office/drawing/2014/main" id="{A4BADAF7-A698-4734-912A-035888BE0677}"/>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22" name="フローチャート: 判断 521">
          <a:extLst>
            <a:ext uri="{FF2B5EF4-FFF2-40B4-BE49-F238E27FC236}">
              <a16:creationId xmlns:a16="http://schemas.microsoft.com/office/drawing/2014/main" id="{FD6C38B5-E73C-4F87-8CCE-061C21F63C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23" name="フローチャート: 判断 522">
          <a:extLst>
            <a:ext uri="{FF2B5EF4-FFF2-40B4-BE49-F238E27FC236}">
              <a16:creationId xmlns:a16="http://schemas.microsoft.com/office/drawing/2014/main" id="{458D86C1-6ACB-4A97-AF0C-9B60D9553BF8}"/>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FCA184E-A9C6-4B17-9B48-174630D25E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DC3F490-152E-4E7D-818F-CDA212EDB9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BF01F32-63DC-4C7F-AC50-FEBEAB6706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F01B6AA-08F3-4278-B80E-068E9BE745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7F245F7-E552-4B13-897D-9BB64AF2DF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5806</xdr:rowOff>
    </xdr:from>
    <xdr:to>
      <xdr:col>116</xdr:col>
      <xdr:colOff>114300</xdr:colOff>
      <xdr:row>38</xdr:row>
      <xdr:rowOff>107406</xdr:rowOff>
    </xdr:to>
    <xdr:sp macro="" textlink="">
      <xdr:nvSpPr>
        <xdr:cNvPr id="529" name="楕円 528">
          <a:extLst>
            <a:ext uri="{FF2B5EF4-FFF2-40B4-BE49-F238E27FC236}">
              <a16:creationId xmlns:a16="http://schemas.microsoft.com/office/drawing/2014/main" id="{24A336D2-9459-4932-A25E-1444598E2EB9}"/>
            </a:ext>
          </a:extLst>
        </xdr:cNvPr>
        <xdr:cNvSpPr/>
      </xdr:nvSpPr>
      <xdr:spPr>
        <a:xfrm>
          <a:off x="22110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28683</xdr:rowOff>
    </xdr:from>
    <xdr:ext cx="469744" cy="259045"/>
    <xdr:sp macro="" textlink="">
      <xdr:nvSpPr>
        <xdr:cNvPr id="530" name="【認定こども園・幼稚園・保育所】&#10;一人当たり面積該当値テキスト">
          <a:extLst>
            <a:ext uri="{FF2B5EF4-FFF2-40B4-BE49-F238E27FC236}">
              <a16:creationId xmlns:a16="http://schemas.microsoft.com/office/drawing/2014/main" id="{EFC0E055-1965-46D9-A10B-2C64427A6381}"/>
            </a:ext>
          </a:extLst>
        </xdr:cNvPr>
        <xdr:cNvSpPr txBox="1"/>
      </xdr:nvSpPr>
      <xdr:spPr>
        <a:xfrm>
          <a:off x="22199600" y="637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3628</xdr:rowOff>
    </xdr:from>
    <xdr:to>
      <xdr:col>112</xdr:col>
      <xdr:colOff>38100</xdr:colOff>
      <xdr:row>38</xdr:row>
      <xdr:rowOff>105228</xdr:rowOff>
    </xdr:to>
    <xdr:sp macro="" textlink="">
      <xdr:nvSpPr>
        <xdr:cNvPr id="531" name="楕円 530">
          <a:extLst>
            <a:ext uri="{FF2B5EF4-FFF2-40B4-BE49-F238E27FC236}">
              <a16:creationId xmlns:a16="http://schemas.microsoft.com/office/drawing/2014/main" id="{EDC42600-CB8E-4F02-BC49-7FEDCC103E84}"/>
            </a:ext>
          </a:extLst>
        </xdr:cNvPr>
        <xdr:cNvSpPr/>
      </xdr:nvSpPr>
      <xdr:spPr>
        <a:xfrm>
          <a:off x="21272500" y="65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54428</xdr:rowOff>
    </xdr:from>
    <xdr:to>
      <xdr:col>116</xdr:col>
      <xdr:colOff>63500</xdr:colOff>
      <xdr:row>38</xdr:row>
      <xdr:rowOff>56606</xdr:rowOff>
    </xdr:to>
    <xdr:cxnSp macro="">
      <xdr:nvCxnSpPr>
        <xdr:cNvPr id="532" name="直線コネクタ 531">
          <a:extLst>
            <a:ext uri="{FF2B5EF4-FFF2-40B4-BE49-F238E27FC236}">
              <a16:creationId xmlns:a16="http://schemas.microsoft.com/office/drawing/2014/main" id="{07E93235-2DA8-478A-AA4A-D07C25B891E2}"/>
            </a:ext>
          </a:extLst>
        </xdr:cNvPr>
        <xdr:cNvCxnSpPr/>
      </xdr:nvCxnSpPr>
      <xdr:spPr>
        <a:xfrm>
          <a:off x="21323300" y="656952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12337</xdr:rowOff>
    </xdr:from>
    <xdr:to>
      <xdr:col>107</xdr:col>
      <xdr:colOff>101600</xdr:colOff>
      <xdr:row>38</xdr:row>
      <xdr:rowOff>113937</xdr:rowOff>
    </xdr:to>
    <xdr:sp macro="" textlink="">
      <xdr:nvSpPr>
        <xdr:cNvPr id="533" name="楕円 532">
          <a:extLst>
            <a:ext uri="{FF2B5EF4-FFF2-40B4-BE49-F238E27FC236}">
              <a16:creationId xmlns:a16="http://schemas.microsoft.com/office/drawing/2014/main" id="{4A5EBAB2-C91C-452E-9AF6-156D4C72D558}"/>
            </a:ext>
          </a:extLst>
        </xdr:cNvPr>
        <xdr:cNvSpPr/>
      </xdr:nvSpPr>
      <xdr:spPr>
        <a:xfrm>
          <a:off x="2038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54428</xdr:rowOff>
    </xdr:from>
    <xdr:to>
      <xdr:col>111</xdr:col>
      <xdr:colOff>177800</xdr:colOff>
      <xdr:row>38</xdr:row>
      <xdr:rowOff>63137</xdr:rowOff>
    </xdr:to>
    <xdr:cxnSp macro="">
      <xdr:nvCxnSpPr>
        <xdr:cNvPr id="534" name="直線コネクタ 533">
          <a:extLst>
            <a:ext uri="{FF2B5EF4-FFF2-40B4-BE49-F238E27FC236}">
              <a16:creationId xmlns:a16="http://schemas.microsoft.com/office/drawing/2014/main" id="{CC2CE387-691C-4F3B-856A-0A661FBB06A6}"/>
            </a:ext>
          </a:extLst>
        </xdr:cNvPr>
        <xdr:cNvCxnSpPr/>
      </xdr:nvCxnSpPr>
      <xdr:spPr>
        <a:xfrm flipV="1">
          <a:off x="20434300" y="656952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17780</xdr:rowOff>
    </xdr:from>
    <xdr:to>
      <xdr:col>102</xdr:col>
      <xdr:colOff>165100</xdr:colOff>
      <xdr:row>38</xdr:row>
      <xdr:rowOff>119380</xdr:rowOff>
    </xdr:to>
    <xdr:sp macro="" textlink="">
      <xdr:nvSpPr>
        <xdr:cNvPr id="535" name="楕円 534">
          <a:extLst>
            <a:ext uri="{FF2B5EF4-FFF2-40B4-BE49-F238E27FC236}">
              <a16:creationId xmlns:a16="http://schemas.microsoft.com/office/drawing/2014/main" id="{6FF4A6BC-D70C-4A36-B995-60F213367F88}"/>
            </a:ext>
          </a:extLst>
        </xdr:cNvPr>
        <xdr:cNvSpPr/>
      </xdr:nvSpPr>
      <xdr:spPr>
        <a:xfrm>
          <a:off x="19494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63137</xdr:rowOff>
    </xdr:from>
    <xdr:to>
      <xdr:col>107</xdr:col>
      <xdr:colOff>50800</xdr:colOff>
      <xdr:row>38</xdr:row>
      <xdr:rowOff>68580</xdr:rowOff>
    </xdr:to>
    <xdr:cxnSp macro="">
      <xdr:nvCxnSpPr>
        <xdr:cNvPr id="536" name="直線コネクタ 535">
          <a:extLst>
            <a:ext uri="{FF2B5EF4-FFF2-40B4-BE49-F238E27FC236}">
              <a16:creationId xmlns:a16="http://schemas.microsoft.com/office/drawing/2014/main" id="{656C8BE6-6B7E-4921-A792-22327D8AC1FC}"/>
            </a:ext>
          </a:extLst>
        </xdr:cNvPr>
        <xdr:cNvCxnSpPr/>
      </xdr:nvCxnSpPr>
      <xdr:spPr>
        <a:xfrm flipV="1">
          <a:off x="19545300" y="65782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37" name="n_1aveValue【認定こども園・幼稚園・保育所】&#10;一人当たり面積">
          <a:extLst>
            <a:ext uri="{FF2B5EF4-FFF2-40B4-BE49-F238E27FC236}">
              <a16:creationId xmlns:a16="http://schemas.microsoft.com/office/drawing/2014/main" id="{5F7B5C5F-B41F-4127-82DA-3371EE49109C}"/>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38" name="n_2aveValue【認定こども園・幼稚園・保育所】&#10;一人当たり面積">
          <a:extLst>
            <a:ext uri="{FF2B5EF4-FFF2-40B4-BE49-F238E27FC236}">
              <a16:creationId xmlns:a16="http://schemas.microsoft.com/office/drawing/2014/main" id="{62CF869B-8D7B-460C-BA17-06A7EB0159D7}"/>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539" name="n_3aveValue【認定こども園・幼稚園・保育所】&#10;一人当たり面積">
          <a:extLst>
            <a:ext uri="{FF2B5EF4-FFF2-40B4-BE49-F238E27FC236}">
              <a16:creationId xmlns:a16="http://schemas.microsoft.com/office/drawing/2014/main" id="{2DFB2479-E0E5-48F4-85DF-3FCEEC5F4651}"/>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121755</xdr:rowOff>
    </xdr:from>
    <xdr:ext cx="469744" cy="259045"/>
    <xdr:sp macro="" textlink="">
      <xdr:nvSpPr>
        <xdr:cNvPr id="540" name="n_1mainValue【認定こども園・幼稚園・保育所】&#10;一人当たり面積">
          <a:extLst>
            <a:ext uri="{FF2B5EF4-FFF2-40B4-BE49-F238E27FC236}">
              <a16:creationId xmlns:a16="http://schemas.microsoft.com/office/drawing/2014/main" id="{A2B3DD64-9317-46CB-B3B0-53778DD30162}"/>
            </a:ext>
          </a:extLst>
        </xdr:cNvPr>
        <xdr:cNvSpPr txBox="1"/>
      </xdr:nvSpPr>
      <xdr:spPr>
        <a:xfrm>
          <a:off x="21075727"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41" name="n_2mainValue【認定こども園・幼稚園・保育所】&#10;一人当たり面積">
          <a:extLst>
            <a:ext uri="{FF2B5EF4-FFF2-40B4-BE49-F238E27FC236}">
              <a16:creationId xmlns:a16="http://schemas.microsoft.com/office/drawing/2014/main" id="{224F1B67-A86A-4A54-BE4D-C4CDED3010F8}"/>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135907</xdr:rowOff>
    </xdr:from>
    <xdr:ext cx="469744" cy="259045"/>
    <xdr:sp macro="" textlink="">
      <xdr:nvSpPr>
        <xdr:cNvPr id="542" name="n_3mainValue【認定こども園・幼稚園・保育所】&#10;一人当たり面積">
          <a:extLst>
            <a:ext uri="{FF2B5EF4-FFF2-40B4-BE49-F238E27FC236}">
              <a16:creationId xmlns:a16="http://schemas.microsoft.com/office/drawing/2014/main" id="{7A1B8149-2F62-44C9-A039-C57112B7BF11}"/>
            </a:ext>
          </a:extLst>
        </xdr:cNvPr>
        <xdr:cNvSpPr txBox="1"/>
      </xdr:nvSpPr>
      <xdr:spPr>
        <a:xfrm>
          <a:off x="19310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a:extLst>
            <a:ext uri="{FF2B5EF4-FFF2-40B4-BE49-F238E27FC236}">
              <a16:creationId xmlns:a16="http://schemas.microsoft.com/office/drawing/2014/main" id="{7F27335E-E741-4C37-BB3D-B7035F03E3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a:extLst>
            <a:ext uri="{FF2B5EF4-FFF2-40B4-BE49-F238E27FC236}">
              <a16:creationId xmlns:a16="http://schemas.microsoft.com/office/drawing/2014/main" id="{EE35EBD6-7712-46FB-9CEE-B1519FD40F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a:extLst>
            <a:ext uri="{FF2B5EF4-FFF2-40B4-BE49-F238E27FC236}">
              <a16:creationId xmlns:a16="http://schemas.microsoft.com/office/drawing/2014/main" id="{737156EC-9C8B-43F2-889C-0F2E7B217D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a:extLst>
            <a:ext uri="{FF2B5EF4-FFF2-40B4-BE49-F238E27FC236}">
              <a16:creationId xmlns:a16="http://schemas.microsoft.com/office/drawing/2014/main" id="{20B13EC2-9F06-43ED-ABC7-70280A2537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a:extLst>
            <a:ext uri="{FF2B5EF4-FFF2-40B4-BE49-F238E27FC236}">
              <a16:creationId xmlns:a16="http://schemas.microsoft.com/office/drawing/2014/main" id="{A96151F2-A115-410C-BA60-4FEF4C0A1C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a:extLst>
            <a:ext uri="{FF2B5EF4-FFF2-40B4-BE49-F238E27FC236}">
              <a16:creationId xmlns:a16="http://schemas.microsoft.com/office/drawing/2014/main" id="{E43939BA-7833-477B-AEA0-D56CE05D6A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a:extLst>
            <a:ext uri="{FF2B5EF4-FFF2-40B4-BE49-F238E27FC236}">
              <a16:creationId xmlns:a16="http://schemas.microsoft.com/office/drawing/2014/main" id="{6D4D57F5-3FEA-4BC8-B49A-2969D223A6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a:extLst>
            <a:ext uri="{FF2B5EF4-FFF2-40B4-BE49-F238E27FC236}">
              <a16:creationId xmlns:a16="http://schemas.microsoft.com/office/drawing/2014/main" id="{4B494CFD-5AE7-47A9-A8EB-C2AEAC3367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1" name="テキスト ボックス 550">
          <a:extLst>
            <a:ext uri="{FF2B5EF4-FFF2-40B4-BE49-F238E27FC236}">
              <a16:creationId xmlns:a16="http://schemas.microsoft.com/office/drawing/2014/main" id="{044235E1-5F7F-427A-B134-E90A76434A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2" name="直線コネクタ 551">
          <a:extLst>
            <a:ext uri="{FF2B5EF4-FFF2-40B4-BE49-F238E27FC236}">
              <a16:creationId xmlns:a16="http://schemas.microsoft.com/office/drawing/2014/main" id="{4FB1627E-C68D-4A4D-A425-192DB8F700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a:extLst>
            <a:ext uri="{FF2B5EF4-FFF2-40B4-BE49-F238E27FC236}">
              <a16:creationId xmlns:a16="http://schemas.microsoft.com/office/drawing/2014/main" id="{CB9060FF-7244-405F-89B6-5C2319F3B59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4" name="テキスト ボックス 553">
          <a:extLst>
            <a:ext uri="{FF2B5EF4-FFF2-40B4-BE49-F238E27FC236}">
              <a16:creationId xmlns:a16="http://schemas.microsoft.com/office/drawing/2014/main" id="{90B52618-3AEA-4CEB-B9D7-748ABECD2CB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a:extLst>
            <a:ext uri="{FF2B5EF4-FFF2-40B4-BE49-F238E27FC236}">
              <a16:creationId xmlns:a16="http://schemas.microsoft.com/office/drawing/2014/main" id="{7F8BC473-4F40-421F-9AC3-FB8C2FC4388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6" name="テキスト ボックス 555">
          <a:extLst>
            <a:ext uri="{FF2B5EF4-FFF2-40B4-BE49-F238E27FC236}">
              <a16:creationId xmlns:a16="http://schemas.microsoft.com/office/drawing/2014/main" id="{A2554EE1-86CD-4422-93A1-6418B8E9CC2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a:extLst>
            <a:ext uri="{FF2B5EF4-FFF2-40B4-BE49-F238E27FC236}">
              <a16:creationId xmlns:a16="http://schemas.microsoft.com/office/drawing/2014/main" id="{E5BD2AE7-F021-4194-A175-7C0AD8FF59E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8" name="テキスト ボックス 557">
          <a:extLst>
            <a:ext uri="{FF2B5EF4-FFF2-40B4-BE49-F238E27FC236}">
              <a16:creationId xmlns:a16="http://schemas.microsoft.com/office/drawing/2014/main" id="{30D3BB6C-B32F-42B1-8B96-DACE67A6EC0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a:extLst>
            <a:ext uri="{FF2B5EF4-FFF2-40B4-BE49-F238E27FC236}">
              <a16:creationId xmlns:a16="http://schemas.microsoft.com/office/drawing/2014/main" id="{B80E252C-509E-4E12-9B03-7493CE082D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0" name="テキスト ボックス 559">
          <a:extLst>
            <a:ext uri="{FF2B5EF4-FFF2-40B4-BE49-F238E27FC236}">
              <a16:creationId xmlns:a16="http://schemas.microsoft.com/office/drawing/2014/main" id="{8C4EDF98-DD40-4D66-A34E-8777006DFD6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a:extLst>
            <a:ext uri="{FF2B5EF4-FFF2-40B4-BE49-F238E27FC236}">
              <a16:creationId xmlns:a16="http://schemas.microsoft.com/office/drawing/2014/main" id="{3F2CA348-CC3E-41BF-A8E4-88A55EB2F31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2" name="テキスト ボックス 561">
          <a:extLst>
            <a:ext uri="{FF2B5EF4-FFF2-40B4-BE49-F238E27FC236}">
              <a16:creationId xmlns:a16="http://schemas.microsoft.com/office/drawing/2014/main" id="{514A6DD1-3927-46A2-92CE-6892C98D8B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a:extLst>
            <a:ext uri="{FF2B5EF4-FFF2-40B4-BE49-F238E27FC236}">
              <a16:creationId xmlns:a16="http://schemas.microsoft.com/office/drawing/2014/main" id="{D50C9E22-85C5-4150-A0CA-EC68B6131C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168BAC07-132F-4AFF-BD12-B9458340725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a:extLst>
            <a:ext uri="{FF2B5EF4-FFF2-40B4-BE49-F238E27FC236}">
              <a16:creationId xmlns:a16="http://schemas.microsoft.com/office/drawing/2014/main" id="{01B0C475-F14E-4E80-ADEA-F373AB3487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8D105185-54DE-445B-9730-9AA27191FAD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学校施設】&#10;有形固定資産減価償却率グラフ枠">
          <a:extLst>
            <a:ext uri="{FF2B5EF4-FFF2-40B4-BE49-F238E27FC236}">
              <a16:creationId xmlns:a16="http://schemas.microsoft.com/office/drawing/2014/main" id="{23B4DA9E-D7A6-4924-817C-16A509B84B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68" name="直線コネクタ 567">
          <a:extLst>
            <a:ext uri="{FF2B5EF4-FFF2-40B4-BE49-F238E27FC236}">
              <a16:creationId xmlns:a16="http://schemas.microsoft.com/office/drawing/2014/main" id="{99615F4D-5D12-4602-959F-000CC1B2A423}"/>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69" name="【学校施設】&#10;有形固定資産減価償却率最小値テキスト">
          <a:extLst>
            <a:ext uri="{FF2B5EF4-FFF2-40B4-BE49-F238E27FC236}">
              <a16:creationId xmlns:a16="http://schemas.microsoft.com/office/drawing/2014/main" id="{31C23D91-7F78-4DA6-96BA-F3893DACB1A4}"/>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70" name="直線コネクタ 569">
          <a:extLst>
            <a:ext uri="{FF2B5EF4-FFF2-40B4-BE49-F238E27FC236}">
              <a16:creationId xmlns:a16="http://schemas.microsoft.com/office/drawing/2014/main" id="{C9414633-514B-447F-BFFA-DBC4D620FCB8}"/>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1" name="【学校施設】&#10;有形固定資産減価償却率最大値テキスト">
          <a:extLst>
            <a:ext uri="{FF2B5EF4-FFF2-40B4-BE49-F238E27FC236}">
              <a16:creationId xmlns:a16="http://schemas.microsoft.com/office/drawing/2014/main" id="{FFC0288B-4DB1-4E36-BD81-43C0C51C2AB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2" name="直線コネクタ 571">
          <a:extLst>
            <a:ext uri="{FF2B5EF4-FFF2-40B4-BE49-F238E27FC236}">
              <a16:creationId xmlns:a16="http://schemas.microsoft.com/office/drawing/2014/main" id="{07C348B5-D93C-4FCC-B32E-1A497B9ABF2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73" name="【学校施設】&#10;有形固定資産減価償却率平均値テキスト">
          <a:extLst>
            <a:ext uri="{FF2B5EF4-FFF2-40B4-BE49-F238E27FC236}">
              <a16:creationId xmlns:a16="http://schemas.microsoft.com/office/drawing/2014/main" id="{90066358-A916-46F5-8905-B86EBEF78FD5}"/>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74" name="フローチャート: 判断 573">
          <a:extLst>
            <a:ext uri="{FF2B5EF4-FFF2-40B4-BE49-F238E27FC236}">
              <a16:creationId xmlns:a16="http://schemas.microsoft.com/office/drawing/2014/main" id="{1FC7A160-EC7B-4EA0-B8AA-3C389D37BF74}"/>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75" name="フローチャート: 判断 574">
          <a:extLst>
            <a:ext uri="{FF2B5EF4-FFF2-40B4-BE49-F238E27FC236}">
              <a16:creationId xmlns:a16="http://schemas.microsoft.com/office/drawing/2014/main" id="{2233DBA9-A601-46D0-AC9C-76946EAE61A5}"/>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76" name="フローチャート: 判断 575">
          <a:extLst>
            <a:ext uri="{FF2B5EF4-FFF2-40B4-BE49-F238E27FC236}">
              <a16:creationId xmlns:a16="http://schemas.microsoft.com/office/drawing/2014/main" id="{E756536E-AAEA-4553-839B-6C38CE9D596D}"/>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77" name="フローチャート: 判断 576">
          <a:extLst>
            <a:ext uri="{FF2B5EF4-FFF2-40B4-BE49-F238E27FC236}">
              <a16:creationId xmlns:a16="http://schemas.microsoft.com/office/drawing/2014/main" id="{1C4F0F2E-7A19-4E63-BA0C-5C25235D7C1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CD476BDD-6CA3-4AD2-9D9D-449472532B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0614802-5378-410E-A385-3A29892B82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9A245A88-320B-45CE-A86B-8C321B8A5D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48C6870F-B8E4-4FB9-987E-19B9FFE0870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63BC2304-DE38-420B-B661-A4D32B2DFA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83" name="楕円 582">
          <a:extLst>
            <a:ext uri="{FF2B5EF4-FFF2-40B4-BE49-F238E27FC236}">
              <a16:creationId xmlns:a16="http://schemas.microsoft.com/office/drawing/2014/main" id="{B4BE85BB-DA36-4327-BEC6-2A7F864D821F}"/>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84" name="【学校施設】&#10;有形固定資産減価償却率該当値テキスト">
          <a:extLst>
            <a:ext uri="{FF2B5EF4-FFF2-40B4-BE49-F238E27FC236}">
              <a16:creationId xmlns:a16="http://schemas.microsoft.com/office/drawing/2014/main" id="{8F375C29-ABC8-4A88-B338-1C6814AB0CED}"/>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585" name="楕円 584">
          <a:extLst>
            <a:ext uri="{FF2B5EF4-FFF2-40B4-BE49-F238E27FC236}">
              <a16:creationId xmlns:a16="http://schemas.microsoft.com/office/drawing/2014/main" id="{3A15F391-CB0C-4CDF-AA71-86FE97D46974}"/>
            </a:ext>
          </a:extLst>
        </xdr:cNvPr>
        <xdr:cNvSpPr/>
      </xdr:nvSpPr>
      <xdr:spPr>
        <a:xfrm>
          <a:off x="15430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102870</xdr:rowOff>
    </xdr:to>
    <xdr:cxnSp macro="">
      <xdr:nvCxnSpPr>
        <xdr:cNvPr id="586" name="直線コネクタ 585">
          <a:extLst>
            <a:ext uri="{FF2B5EF4-FFF2-40B4-BE49-F238E27FC236}">
              <a16:creationId xmlns:a16="http://schemas.microsoft.com/office/drawing/2014/main" id="{34405512-D71E-4193-82E9-736EA04CDE6E}"/>
            </a:ext>
          </a:extLst>
        </xdr:cNvPr>
        <xdr:cNvCxnSpPr/>
      </xdr:nvCxnSpPr>
      <xdr:spPr>
        <a:xfrm>
          <a:off x="15481300" y="105580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587" name="楕円 586">
          <a:extLst>
            <a:ext uri="{FF2B5EF4-FFF2-40B4-BE49-F238E27FC236}">
              <a16:creationId xmlns:a16="http://schemas.microsoft.com/office/drawing/2014/main" id="{3D680ABA-4F87-4BCA-A8C7-67905F6D7536}"/>
            </a:ext>
          </a:extLst>
        </xdr:cNvPr>
        <xdr:cNvSpPr/>
      </xdr:nvSpPr>
      <xdr:spPr>
        <a:xfrm>
          <a:off x="14541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99604</xdr:rowOff>
    </xdr:from>
    <xdr:to>
      <xdr:col>81</xdr:col>
      <xdr:colOff>50800</xdr:colOff>
      <xdr:row>61</xdr:row>
      <xdr:rowOff>135527</xdr:rowOff>
    </xdr:to>
    <xdr:cxnSp macro="">
      <xdr:nvCxnSpPr>
        <xdr:cNvPr id="588" name="直線コネクタ 587">
          <a:extLst>
            <a:ext uri="{FF2B5EF4-FFF2-40B4-BE49-F238E27FC236}">
              <a16:creationId xmlns:a16="http://schemas.microsoft.com/office/drawing/2014/main" id="{70AEBE90-8C51-429B-BF5C-23A38A0B7BB0}"/>
            </a:ext>
          </a:extLst>
        </xdr:cNvPr>
        <xdr:cNvCxnSpPr/>
      </xdr:nvCxnSpPr>
      <xdr:spPr>
        <a:xfrm flipV="1">
          <a:off x="14592300" y="105580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133713</xdr:rowOff>
    </xdr:from>
    <xdr:to>
      <xdr:col>72</xdr:col>
      <xdr:colOff>38100</xdr:colOff>
      <xdr:row>62</xdr:row>
      <xdr:rowOff>63863</xdr:rowOff>
    </xdr:to>
    <xdr:sp macro="" textlink="">
      <xdr:nvSpPr>
        <xdr:cNvPr id="589" name="楕円 588">
          <a:extLst>
            <a:ext uri="{FF2B5EF4-FFF2-40B4-BE49-F238E27FC236}">
              <a16:creationId xmlns:a16="http://schemas.microsoft.com/office/drawing/2014/main" id="{20787BDD-9EB2-460A-B11F-6D7430E54967}"/>
            </a:ext>
          </a:extLst>
        </xdr:cNvPr>
        <xdr:cNvSpPr/>
      </xdr:nvSpPr>
      <xdr:spPr>
        <a:xfrm>
          <a:off x="1365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135527</xdr:rowOff>
    </xdr:from>
    <xdr:to>
      <xdr:col>76</xdr:col>
      <xdr:colOff>114300</xdr:colOff>
      <xdr:row>62</xdr:row>
      <xdr:rowOff>13063</xdr:rowOff>
    </xdr:to>
    <xdr:cxnSp macro="">
      <xdr:nvCxnSpPr>
        <xdr:cNvPr id="590" name="直線コネクタ 589">
          <a:extLst>
            <a:ext uri="{FF2B5EF4-FFF2-40B4-BE49-F238E27FC236}">
              <a16:creationId xmlns:a16="http://schemas.microsoft.com/office/drawing/2014/main" id="{2A28C415-F3B4-4ED2-8679-D58C5DED73C6}"/>
            </a:ext>
          </a:extLst>
        </xdr:cNvPr>
        <xdr:cNvCxnSpPr/>
      </xdr:nvCxnSpPr>
      <xdr:spPr>
        <a:xfrm flipV="1">
          <a:off x="13703300" y="105939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91" name="n_1aveValue【学校施設】&#10;有形固定資産減価償却率">
          <a:extLst>
            <a:ext uri="{FF2B5EF4-FFF2-40B4-BE49-F238E27FC236}">
              <a16:creationId xmlns:a16="http://schemas.microsoft.com/office/drawing/2014/main" id="{CA72EB6E-3E76-4EF4-B97D-6330DDDB13BE}"/>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92" name="n_2aveValue【学校施設】&#10;有形固定資産減価償却率">
          <a:extLst>
            <a:ext uri="{FF2B5EF4-FFF2-40B4-BE49-F238E27FC236}">
              <a16:creationId xmlns:a16="http://schemas.microsoft.com/office/drawing/2014/main" id="{601C7024-5464-425B-90F5-79CBE7894C71}"/>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93" name="n_3aveValue【学校施設】&#10;有形固定資産減価償却率">
          <a:extLst>
            <a:ext uri="{FF2B5EF4-FFF2-40B4-BE49-F238E27FC236}">
              <a16:creationId xmlns:a16="http://schemas.microsoft.com/office/drawing/2014/main" id="{942BAE05-7E65-4303-AA48-8BFE4BCB3BCB}"/>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594" name="n_1mainValue【学校施設】&#10;有形固定資産減価償却率">
          <a:extLst>
            <a:ext uri="{FF2B5EF4-FFF2-40B4-BE49-F238E27FC236}">
              <a16:creationId xmlns:a16="http://schemas.microsoft.com/office/drawing/2014/main" id="{34847F21-4082-4968-86B0-44ECA7D4270E}"/>
            </a:ext>
          </a:extLst>
        </xdr:cNvPr>
        <xdr:cNvSpPr txBox="1"/>
      </xdr:nvSpPr>
      <xdr:spPr>
        <a:xfrm>
          <a:off x="15266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595" name="n_2mainValue【学校施設】&#10;有形固定資産減価償却率">
          <a:extLst>
            <a:ext uri="{FF2B5EF4-FFF2-40B4-BE49-F238E27FC236}">
              <a16:creationId xmlns:a16="http://schemas.microsoft.com/office/drawing/2014/main" id="{CC290784-5942-4791-B4DB-5F7B7BA49255}"/>
            </a:ext>
          </a:extLst>
        </xdr:cNvPr>
        <xdr:cNvSpPr txBox="1"/>
      </xdr:nvSpPr>
      <xdr:spPr>
        <a:xfrm>
          <a:off x="14389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54990</xdr:rowOff>
    </xdr:from>
    <xdr:ext cx="405111" cy="259045"/>
    <xdr:sp macro="" textlink="">
      <xdr:nvSpPr>
        <xdr:cNvPr id="596" name="n_3mainValue【学校施設】&#10;有形固定資産減価償却率">
          <a:extLst>
            <a:ext uri="{FF2B5EF4-FFF2-40B4-BE49-F238E27FC236}">
              <a16:creationId xmlns:a16="http://schemas.microsoft.com/office/drawing/2014/main" id="{40228D08-1168-4911-B069-1B5C6DB129F8}"/>
            </a:ext>
          </a:extLst>
        </xdr:cNvPr>
        <xdr:cNvSpPr txBox="1"/>
      </xdr:nvSpPr>
      <xdr:spPr>
        <a:xfrm>
          <a:off x="13500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a:extLst>
            <a:ext uri="{FF2B5EF4-FFF2-40B4-BE49-F238E27FC236}">
              <a16:creationId xmlns:a16="http://schemas.microsoft.com/office/drawing/2014/main" id="{BFBE2BB3-47A3-4EFD-85F2-6453469E26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a:extLst>
            <a:ext uri="{FF2B5EF4-FFF2-40B4-BE49-F238E27FC236}">
              <a16:creationId xmlns:a16="http://schemas.microsoft.com/office/drawing/2014/main" id="{B924DE9B-93AA-445B-93B3-59E5A4D6CD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a:extLst>
            <a:ext uri="{FF2B5EF4-FFF2-40B4-BE49-F238E27FC236}">
              <a16:creationId xmlns:a16="http://schemas.microsoft.com/office/drawing/2014/main" id="{43724E05-CF13-47B8-B212-2719EE6F11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a:extLst>
            <a:ext uri="{FF2B5EF4-FFF2-40B4-BE49-F238E27FC236}">
              <a16:creationId xmlns:a16="http://schemas.microsoft.com/office/drawing/2014/main" id="{5739DD9F-2342-4F77-BC6B-0FB863067C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a:extLst>
            <a:ext uri="{FF2B5EF4-FFF2-40B4-BE49-F238E27FC236}">
              <a16:creationId xmlns:a16="http://schemas.microsoft.com/office/drawing/2014/main" id="{310F14EA-71E1-4F4D-8AA9-F6D4B09317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a:extLst>
            <a:ext uri="{FF2B5EF4-FFF2-40B4-BE49-F238E27FC236}">
              <a16:creationId xmlns:a16="http://schemas.microsoft.com/office/drawing/2014/main" id="{55532E56-9BEA-4D03-9DAC-8CE05503A8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a:extLst>
            <a:ext uri="{FF2B5EF4-FFF2-40B4-BE49-F238E27FC236}">
              <a16:creationId xmlns:a16="http://schemas.microsoft.com/office/drawing/2014/main" id="{66B38487-4B9F-4842-9F81-72142361B1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a:extLst>
            <a:ext uri="{FF2B5EF4-FFF2-40B4-BE49-F238E27FC236}">
              <a16:creationId xmlns:a16="http://schemas.microsoft.com/office/drawing/2014/main" id="{E9905DC2-DEC5-447E-BCF2-5C3D115A75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a:extLst>
            <a:ext uri="{FF2B5EF4-FFF2-40B4-BE49-F238E27FC236}">
              <a16:creationId xmlns:a16="http://schemas.microsoft.com/office/drawing/2014/main" id="{6003E6AC-1279-432E-BD1C-5A74103B926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a:extLst>
            <a:ext uri="{FF2B5EF4-FFF2-40B4-BE49-F238E27FC236}">
              <a16:creationId xmlns:a16="http://schemas.microsoft.com/office/drawing/2014/main" id="{CDF092AA-CF66-45AA-B5A3-1DC62F9A86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7" name="直線コネクタ 606">
          <a:extLst>
            <a:ext uri="{FF2B5EF4-FFF2-40B4-BE49-F238E27FC236}">
              <a16:creationId xmlns:a16="http://schemas.microsoft.com/office/drawing/2014/main" id="{46E0D706-0EEA-4029-A688-97824923CA3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8" name="テキスト ボックス 607">
          <a:extLst>
            <a:ext uri="{FF2B5EF4-FFF2-40B4-BE49-F238E27FC236}">
              <a16:creationId xmlns:a16="http://schemas.microsoft.com/office/drawing/2014/main" id="{ED5B1DFC-7E6D-476A-8D78-872C2E37E82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9" name="直線コネクタ 608">
          <a:extLst>
            <a:ext uri="{FF2B5EF4-FFF2-40B4-BE49-F238E27FC236}">
              <a16:creationId xmlns:a16="http://schemas.microsoft.com/office/drawing/2014/main" id="{2FD46490-A1EB-4130-A957-F51556402BF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10" name="テキスト ボックス 609">
          <a:extLst>
            <a:ext uri="{FF2B5EF4-FFF2-40B4-BE49-F238E27FC236}">
              <a16:creationId xmlns:a16="http://schemas.microsoft.com/office/drawing/2014/main" id="{9D029271-6FD5-4B0E-83FA-32779FD59AD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1" name="直線コネクタ 610">
          <a:extLst>
            <a:ext uri="{FF2B5EF4-FFF2-40B4-BE49-F238E27FC236}">
              <a16:creationId xmlns:a16="http://schemas.microsoft.com/office/drawing/2014/main" id="{15328EF2-45DA-434D-A140-C040EC53D22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12" name="テキスト ボックス 611">
          <a:extLst>
            <a:ext uri="{FF2B5EF4-FFF2-40B4-BE49-F238E27FC236}">
              <a16:creationId xmlns:a16="http://schemas.microsoft.com/office/drawing/2014/main" id="{41337C8D-4E7F-468E-9EFE-93E53A9CBA2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3" name="直線コネクタ 612">
          <a:extLst>
            <a:ext uri="{FF2B5EF4-FFF2-40B4-BE49-F238E27FC236}">
              <a16:creationId xmlns:a16="http://schemas.microsoft.com/office/drawing/2014/main" id="{96B1B3F5-62AF-45E5-9D91-C88F8C9617F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14" name="テキスト ボックス 613">
          <a:extLst>
            <a:ext uri="{FF2B5EF4-FFF2-40B4-BE49-F238E27FC236}">
              <a16:creationId xmlns:a16="http://schemas.microsoft.com/office/drawing/2014/main" id="{2CDDF96B-08A1-4B55-AE24-396C8CCD7D86}"/>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5" name="直線コネクタ 614">
          <a:extLst>
            <a:ext uri="{FF2B5EF4-FFF2-40B4-BE49-F238E27FC236}">
              <a16:creationId xmlns:a16="http://schemas.microsoft.com/office/drawing/2014/main" id="{34B8B783-6EEF-487E-BF66-C1897DFF3BE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16" name="テキスト ボックス 615">
          <a:extLst>
            <a:ext uri="{FF2B5EF4-FFF2-40B4-BE49-F238E27FC236}">
              <a16:creationId xmlns:a16="http://schemas.microsoft.com/office/drawing/2014/main" id="{A815DA81-F6DB-4734-A8BF-57FDC8EB928B}"/>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7" name="直線コネクタ 616">
          <a:extLst>
            <a:ext uri="{FF2B5EF4-FFF2-40B4-BE49-F238E27FC236}">
              <a16:creationId xmlns:a16="http://schemas.microsoft.com/office/drawing/2014/main" id="{F8142536-6DD6-44E0-80C4-9C2BBF772A5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18" name="テキスト ボックス 617">
          <a:extLst>
            <a:ext uri="{FF2B5EF4-FFF2-40B4-BE49-F238E27FC236}">
              <a16:creationId xmlns:a16="http://schemas.microsoft.com/office/drawing/2014/main" id="{ADA8AC52-9875-4DAD-844B-8316C609C7B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a:extLst>
            <a:ext uri="{FF2B5EF4-FFF2-40B4-BE49-F238E27FC236}">
              <a16:creationId xmlns:a16="http://schemas.microsoft.com/office/drawing/2014/main" id="{D10936A0-22C5-412C-9187-33BB623F116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0" name="テキスト ボックス 619">
          <a:extLst>
            <a:ext uri="{FF2B5EF4-FFF2-40B4-BE49-F238E27FC236}">
              <a16:creationId xmlns:a16="http://schemas.microsoft.com/office/drawing/2014/main" id="{D6AB1123-978F-4D62-913A-989CB824FFB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学校施設】&#10;一人当たり面積グラフ枠">
          <a:extLst>
            <a:ext uri="{FF2B5EF4-FFF2-40B4-BE49-F238E27FC236}">
              <a16:creationId xmlns:a16="http://schemas.microsoft.com/office/drawing/2014/main" id="{D34E36A2-349F-48C6-9FF4-07C78CED07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22" name="直線コネクタ 621">
          <a:extLst>
            <a:ext uri="{FF2B5EF4-FFF2-40B4-BE49-F238E27FC236}">
              <a16:creationId xmlns:a16="http://schemas.microsoft.com/office/drawing/2014/main" id="{B241A9CA-7B78-4404-872F-9F372614BD51}"/>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23" name="【学校施設】&#10;一人当たり面積最小値テキスト">
          <a:extLst>
            <a:ext uri="{FF2B5EF4-FFF2-40B4-BE49-F238E27FC236}">
              <a16:creationId xmlns:a16="http://schemas.microsoft.com/office/drawing/2014/main" id="{C258B924-75C7-402F-BF3F-9C36570B1E2E}"/>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24" name="直線コネクタ 623">
          <a:extLst>
            <a:ext uri="{FF2B5EF4-FFF2-40B4-BE49-F238E27FC236}">
              <a16:creationId xmlns:a16="http://schemas.microsoft.com/office/drawing/2014/main" id="{7FEAE7DC-6527-40AB-A443-72CB5D379A83}"/>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25" name="【学校施設】&#10;一人当たり面積最大値テキスト">
          <a:extLst>
            <a:ext uri="{FF2B5EF4-FFF2-40B4-BE49-F238E27FC236}">
              <a16:creationId xmlns:a16="http://schemas.microsoft.com/office/drawing/2014/main" id="{94138D48-D72F-4080-ACB8-03C5472EB284}"/>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26" name="直線コネクタ 625">
          <a:extLst>
            <a:ext uri="{FF2B5EF4-FFF2-40B4-BE49-F238E27FC236}">
              <a16:creationId xmlns:a16="http://schemas.microsoft.com/office/drawing/2014/main" id="{B3671BAD-79CB-498C-8EF7-78E5224E542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27" name="【学校施設】&#10;一人当たり面積平均値テキスト">
          <a:extLst>
            <a:ext uri="{FF2B5EF4-FFF2-40B4-BE49-F238E27FC236}">
              <a16:creationId xmlns:a16="http://schemas.microsoft.com/office/drawing/2014/main" id="{24A92C03-3269-41A6-A2A7-011DC105B4DC}"/>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28" name="フローチャート: 判断 627">
          <a:extLst>
            <a:ext uri="{FF2B5EF4-FFF2-40B4-BE49-F238E27FC236}">
              <a16:creationId xmlns:a16="http://schemas.microsoft.com/office/drawing/2014/main" id="{0903956E-16BA-489F-9C43-3F114E5150C1}"/>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29" name="フローチャート: 判断 628">
          <a:extLst>
            <a:ext uri="{FF2B5EF4-FFF2-40B4-BE49-F238E27FC236}">
              <a16:creationId xmlns:a16="http://schemas.microsoft.com/office/drawing/2014/main" id="{E8B81FA5-67AE-4FF3-A466-89AB87B8DE29}"/>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30" name="フローチャート: 判断 629">
          <a:extLst>
            <a:ext uri="{FF2B5EF4-FFF2-40B4-BE49-F238E27FC236}">
              <a16:creationId xmlns:a16="http://schemas.microsoft.com/office/drawing/2014/main" id="{105023FF-520A-49DF-8071-3B896F40B745}"/>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31" name="フローチャート: 判断 630">
          <a:extLst>
            <a:ext uri="{FF2B5EF4-FFF2-40B4-BE49-F238E27FC236}">
              <a16:creationId xmlns:a16="http://schemas.microsoft.com/office/drawing/2014/main" id="{5BF4E082-72D4-41A0-8317-1D3E1AD005B1}"/>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FB57CBE4-193D-4FCD-A3A6-8DB5663824F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7CACCD50-F157-4F81-A37C-380E196F2F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57FD0A5B-49E3-479B-8D8D-14EA0AD6F5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375F4A14-7013-4A68-9D4C-94F2340E00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9BDC6A0-ABDD-4D0B-9D4C-FE301979D2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54715</xdr:rowOff>
    </xdr:from>
    <xdr:to>
      <xdr:col>116</xdr:col>
      <xdr:colOff>114300</xdr:colOff>
      <xdr:row>63</xdr:row>
      <xdr:rowOff>156315</xdr:rowOff>
    </xdr:to>
    <xdr:sp macro="" textlink="">
      <xdr:nvSpPr>
        <xdr:cNvPr id="637" name="楕円 636">
          <a:extLst>
            <a:ext uri="{FF2B5EF4-FFF2-40B4-BE49-F238E27FC236}">
              <a16:creationId xmlns:a16="http://schemas.microsoft.com/office/drawing/2014/main" id="{8AE5A0B1-4D1C-4EE7-8996-21F70E13F7A4}"/>
            </a:ext>
          </a:extLst>
        </xdr:cNvPr>
        <xdr:cNvSpPr/>
      </xdr:nvSpPr>
      <xdr:spPr>
        <a:xfrm>
          <a:off x="22110700" y="108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77592</xdr:rowOff>
    </xdr:from>
    <xdr:ext cx="469744" cy="259045"/>
    <xdr:sp macro="" textlink="">
      <xdr:nvSpPr>
        <xdr:cNvPr id="638" name="【学校施設】&#10;一人当たり面積該当値テキスト">
          <a:extLst>
            <a:ext uri="{FF2B5EF4-FFF2-40B4-BE49-F238E27FC236}">
              <a16:creationId xmlns:a16="http://schemas.microsoft.com/office/drawing/2014/main" id="{C1D9ADB4-8B17-4A5F-849B-595C4AA4C720}"/>
            </a:ext>
          </a:extLst>
        </xdr:cNvPr>
        <xdr:cNvSpPr txBox="1"/>
      </xdr:nvSpPr>
      <xdr:spPr>
        <a:xfrm>
          <a:off x="22199600" y="1070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54225</xdr:rowOff>
    </xdr:from>
    <xdr:to>
      <xdr:col>112</xdr:col>
      <xdr:colOff>38100</xdr:colOff>
      <xdr:row>63</xdr:row>
      <xdr:rowOff>155825</xdr:rowOff>
    </xdr:to>
    <xdr:sp macro="" textlink="">
      <xdr:nvSpPr>
        <xdr:cNvPr id="639" name="楕円 638">
          <a:extLst>
            <a:ext uri="{FF2B5EF4-FFF2-40B4-BE49-F238E27FC236}">
              <a16:creationId xmlns:a16="http://schemas.microsoft.com/office/drawing/2014/main" id="{5DF7800B-F02E-4E08-B1CC-70D287F9F3FC}"/>
            </a:ext>
          </a:extLst>
        </xdr:cNvPr>
        <xdr:cNvSpPr/>
      </xdr:nvSpPr>
      <xdr:spPr>
        <a:xfrm>
          <a:off x="21272500" y="108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105025</xdr:rowOff>
    </xdr:from>
    <xdr:to>
      <xdr:col>116</xdr:col>
      <xdr:colOff>63500</xdr:colOff>
      <xdr:row>63</xdr:row>
      <xdr:rowOff>105515</xdr:rowOff>
    </xdr:to>
    <xdr:cxnSp macro="">
      <xdr:nvCxnSpPr>
        <xdr:cNvPr id="640" name="直線コネクタ 639">
          <a:extLst>
            <a:ext uri="{FF2B5EF4-FFF2-40B4-BE49-F238E27FC236}">
              <a16:creationId xmlns:a16="http://schemas.microsoft.com/office/drawing/2014/main" id="{C5242A5C-43B9-4E6B-B284-2B22EB308E19}"/>
            </a:ext>
          </a:extLst>
        </xdr:cNvPr>
        <xdr:cNvCxnSpPr/>
      </xdr:nvCxnSpPr>
      <xdr:spPr>
        <a:xfrm>
          <a:off x="21323300" y="10906375"/>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56381</xdr:rowOff>
    </xdr:from>
    <xdr:to>
      <xdr:col>107</xdr:col>
      <xdr:colOff>101600</xdr:colOff>
      <xdr:row>63</xdr:row>
      <xdr:rowOff>157981</xdr:rowOff>
    </xdr:to>
    <xdr:sp macro="" textlink="">
      <xdr:nvSpPr>
        <xdr:cNvPr id="641" name="楕円 640">
          <a:extLst>
            <a:ext uri="{FF2B5EF4-FFF2-40B4-BE49-F238E27FC236}">
              <a16:creationId xmlns:a16="http://schemas.microsoft.com/office/drawing/2014/main" id="{D1725132-30D0-4A7E-8C4C-E21AF879A76E}"/>
            </a:ext>
          </a:extLst>
        </xdr:cNvPr>
        <xdr:cNvSpPr/>
      </xdr:nvSpPr>
      <xdr:spPr>
        <a:xfrm>
          <a:off x="20383500" y="108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105025</xdr:rowOff>
    </xdr:from>
    <xdr:to>
      <xdr:col>111</xdr:col>
      <xdr:colOff>177800</xdr:colOff>
      <xdr:row>63</xdr:row>
      <xdr:rowOff>107181</xdr:rowOff>
    </xdr:to>
    <xdr:cxnSp macro="">
      <xdr:nvCxnSpPr>
        <xdr:cNvPr id="642" name="直線コネクタ 641">
          <a:extLst>
            <a:ext uri="{FF2B5EF4-FFF2-40B4-BE49-F238E27FC236}">
              <a16:creationId xmlns:a16="http://schemas.microsoft.com/office/drawing/2014/main" id="{3476E971-4973-4F5C-B91A-56AAA95BADA6}"/>
            </a:ext>
          </a:extLst>
        </xdr:cNvPr>
        <xdr:cNvCxnSpPr/>
      </xdr:nvCxnSpPr>
      <xdr:spPr>
        <a:xfrm flipV="1">
          <a:off x="20434300" y="1090637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58014</xdr:rowOff>
    </xdr:from>
    <xdr:to>
      <xdr:col>102</xdr:col>
      <xdr:colOff>165100</xdr:colOff>
      <xdr:row>63</xdr:row>
      <xdr:rowOff>159614</xdr:rowOff>
    </xdr:to>
    <xdr:sp macro="" textlink="">
      <xdr:nvSpPr>
        <xdr:cNvPr id="643" name="楕円 642">
          <a:extLst>
            <a:ext uri="{FF2B5EF4-FFF2-40B4-BE49-F238E27FC236}">
              <a16:creationId xmlns:a16="http://schemas.microsoft.com/office/drawing/2014/main" id="{0A9DA596-7237-4416-A44B-404FAF484AAD}"/>
            </a:ext>
          </a:extLst>
        </xdr:cNvPr>
        <xdr:cNvSpPr/>
      </xdr:nvSpPr>
      <xdr:spPr>
        <a:xfrm>
          <a:off x="19494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107181</xdr:rowOff>
    </xdr:from>
    <xdr:to>
      <xdr:col>107</xdr:col>
      <xdr:colOff>50800</xdr:colOff>
      <xdr:row>63</xdr:row>
      <xdr:rowOff>108814</xdr:rowOff>
    </xdr:to>
    <xdr:cxnSp macro="">
      <xdr:nvCxnSpPr>
        <xdr:cNvPr id="644" name="直線コネクタ 643">
          <a:extLst>
            <a:ext uri="{FF2B5EF4-FFF2-40B4-BE49-F238E27FC236}">
              <a16:creationId xmlns:a16="http://schemas.microsoft.com/office/drawing/2014/main" id="{83775BF1-7DCF-45B8-A436-57289959E42E}"/>
            </a:ext>
          </a:extLst>
        </xdr:cNvPr>
        <xdr:cNvCxnSpPr/>
      </xdr:nvCxnSpPr>
      <xdr:spPr>
        <a:xfrm flipV="1">
          <a:off x="19545300" y="109085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45" name="n_1aveValue【学校施設】&#10;一人当たり面積">
          <a:extLst>
            <a:ext uri="{FF2B5EF4-FFF2-40B4-BE49-F238E27FC236}">
              <a16:creationId xmlns:a16="http://schemas.microsoft.com/office/drawing/2014/main" id="{F5B9ED32-4678-49CD-A4D6-37B8DB34241B}"/>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46" name="n_2aveValue【学校施設】&#10;一人当たり面積">
          <a:extLst>
            <a:ext uri="{FF2B5EF4-FFF2-40B4-BE49-F238E27FC236}">
              <a16:creationId xmlns:a16="http://schemas.microsoft.com/office/drawing/2014/main" id="{375537C6-A555-4EED-A24F-E446E35A894D}"/>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647" name="n_3aveValue【学校施設】&#10;一人当たり面積">
          <a:extLst>
            <a:ext uri="{FF2B5EF4-FFF2-40B4-BE49-F238E27FC236}">
              <a16:creationId xmlns:a16="http://schemas.microsoft.com/office/drawing/2014/main" id="{E9767E0C-B8AA-4607-8C41-831228B099AF}"/>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902</xdr:rowOff>
    </xdr:from>
    <xdr:ext cx="469744" cy="259045"/>
    <xdr:sp macro="" textlink="">
      <xdr:nvSpPr>
        <xdr:cNvPr id="648" name="n_1mainValue【学校施設】&#10;一人当たり面積">
          <a:extLst>
            <a:ext uri="{FF2B5EF4-FFF2-40B4-BE49-F238E27FC236}">
              <a16:creationId xmlns:a16="http://schemas.microsoft.com/office/drawing/2014/main" id="{AB35D9E9-100A-4109-8121-CBCDB1D861D3}"/>
            </a:ext>
          </a:extLst>
        </xdr:cNvPr>
        <xdr:cNvSpPr txBox="1"/>
      </xdr:nvSpPr>
      <xdr:spPr>
        <a:xfrm>
          <a:off x="21075727" y="106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3058</xdr:rowOff>
    </xdr:from>
    <xdr:ext cx="469744" cy="259045"/>
    <xdr:sp macro="" textlink="">
      <xdr:nvSpPr>
        <xdr:cNvPr id="649" name="n_2mainValue【学校施設】&#10;一人当たり面積">
          <a:extLst>
            <a:ext uri="{FF2B5EF4-FFF2-40B4-BE49-F238E27FC236}">
              <a16:creationId xmlns:a16="http://schemas.microsoft.com/office/drawing/2014/main" id="{EB9D6BA7-4DDE-46EF-A041-0120DC33065C}"/>
            </a:ext>
          </a:extLst>
        </xdr:cNvPr>
        <xdr:cNvSpPr txBox="1"/>
      </xdr:nvSpPr>
      <xdr:spPr>
        <a:xfrm>
          <a:off x="20199427" y="106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4691</xdr:rowOff>
    </xdr:from>
    <xdr:ext cx="469744" cy="259045"/>
    <xdr:sp macro="" textlink="">
      <xdr:nvSpPr>
        <xdr:cNvPr id="650" name="n_3mainValue【学校施設】&#10;一人当たり面積">
          <a:extLst>
            <a:ext uri="{FF2B5EF4-FFF2-40B4-BE49-F238E27FC236}">
              <a16:creationId xmlns:a16="http://schemas.microsoft.com/office/drawing/2014/main" id="{79A01493-290F-4C2D-BD9E-4C465388C638}"/>
            </a:ext>
          </a:extLst>
        </xdr:cNvPr>
        <xdr:cNvSpPr txBox="1"/>
      </xdr:nvSpPr>
      <xdr:spPr>
        <a:xfrm>
          <a:off x="19310427" y="106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a:extLst>
            <a:ext uri="{FF2B5EF4-FFF2-40B4-BE49-F238E27FC236}">
              <a16:creationId xmlns:a16="http://schemas.microsoft.com/office/drawing/2014/main" id="{03668FCF-9424-47DD-93CD-143B69F17A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a:extLst>
            <a:ext uri="{FF2B5EF4-FFF2-40B4-BE49-F238E27FC236}">
              <a16:creationId xmlns:a16="http://schemas.microsoft.com/office/drawing/2014/main" id="{7EE2C4BE-255C-4445-884A-7DFB16DB32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a:extLst>
            <a:ext uri="{FF2B5EF4-FFF2-40B4-BE49-F238E27FC236}">
              <a16:creationId xmlns:a16="http://schemas.microsoft.com/office/drawing/2014/main" id="{B0ABCFB1-748D-4FDE-908D-B7D8E8A09C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a:extLst>
            <a:ext uri="{FF2B5EF4-FFF2-40B4-BE49-F238E27FC236}">
              <a16:creationId xmlns:a16="http://schemas.microsoft.com/office/drawing/2014/main" id="{4C239821-D9F6-49A5-87EA-735499E954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a:extLst>
            <a:ext uri="{FF2B5EF4-FFF2-40B4-BE49-F238E27FC236}">
              <a16:creationId xmlns:a16="http://schemas.microsoft.com/office/drawing/2014/main" id="{0D5BE57F-92BD-4B21-8E8A-45BE54F218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a:extLst>
            <a:ext uri="{FF2B5EF4-FFF2-40B4-BE49-F238E27FC236}">
              <a16:creationId xmlns:a16="http://schemas.microsoft.com/office/drawing/2014/main" id="{2B97E210-AE9C-4707-AC1E-F5D6C32EAD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a:extLst>
            <a:ext uri="{FF2B5EF4-FFF2-40B4-BE49-F238E27FC236}">
              <a16:creationId xmlns:a16="http://schemas.microsoft.com/office/drawing/2014/main" id="{A5CA3497-0CC3-4A5C-8D1F-54DC864391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a:extLst>
            <a:ext uri="{FF2B5EF4-FFF2-40B4-BE49-F238E27FC236}">
              <a16:creationId xmlns:a16="http://schemas.microsoft.com/office/drawing/2014/main" id="{B41859B6-C4F1-45C2-815B-57710B4BCBC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a:extLst>
            <a:ext uri="{FF2B5EF4-FFF2-40B4-BE49-F238E27FC236}">
              <a16:creationId xmlns:a16="http://schemas.microsoft.com/office/drawing/2014/main" id="{5CD5A75C-DDD7-4C2E-A9C4-02BE36A86E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a:extLst>
            <a:ext uri="{FF2B5EF4-FFF2-40B4-BE49-F238E27FC236}">
              <a16:creationId xmlns:a16="http://schemas.microsoft.com/office/drawing/2014/main" id="{BFD7ABB7-7F8C-4B81-9414-EA5F70B396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a:extLst>
            <a:ext uri="{FF2B5EF4-FFF2-40B4-BE49-F238E27FC236}">
              <a16:creationId xmlns:a16="http://schemas.microsoft.com/office/drawing/2014/main" id="{5048D998-33A4-4A36-B1D1-CC2442B2A4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a:extLst>
            <a:ext uri="{FF2B5EF4-FFF2-40B4-BE49-F238E27FC236}">
              <a16:creationId xmlns:a16="http://schemas.microsoft.com/office/drawing/2014/main" id="{45322D05-82A5-4E16-A66E-B8CD670CC4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a:extLst>
            <a:ext uri="{FF2B5EF4-FFF2-40B4-BE49-F238E27FC236}">
              <a16:creationId xmlns:a16="http://schemas.microsoft.com/office/drawing/2014/main" id="{81E2056B-3FDD-4FBD-BB57-C992B55849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a:extLst>
            <a:ext uri="{FF2B5EF4-FFF2-40B4-BE49-F238E27FC236}">
              <a16:creationId xmlns:a16="http://schemas.microsoft.com/office/drawing/2014/main" id="{571D4A6D-7375-4D19-9551-F2E00D95CE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a:extLst>
            <a:ext uri="{FF2B5EF4-FFF2-40B4-BE49-F238E27FC236}">
              <a16:creationId xmlns:a16="http://schemas.microsoft.com/office/drawing/2014/main" id="{A1453BCC-AD2A-4EE2-85F6-6B29CF8F50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a:extLst>
            <a:ext uri="{FF2B5EF4-FFF2-40B4-BE49-F238E27FC236}">
              <a16:creationId xmlns:a16="http://schemas.microsoft.com/office/drawing/2014/main" id="{B3BEDE4E-60FA-4378-A03A-E0F423980B1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FA86224B-DE05-46C6-97C5-9906E53590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FF35A44E-3E75-43E7-A8B6-C33AC440FD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5333C073-3139-4C49-B549-3DE4B854BE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8B458F57-0684-4308-AF27-DF1EC61B64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B6883F87-CAC0-46DA-9DAC-30F461A7A1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F44A3A80-0C17-4083-8A0C-590E6C5AE0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421DAAE3-36EE-4E04-A589-557F8C26C1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48DD927A-D700-4004-942C-0C58E92932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id="{CDFA36D6-6DAF-49D0-9883-DDED6558BD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id="{5774D7E7-F014-47C4-A9F8-3E85C3A722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a:extLst>
            <a:ext uri="{FF2B5EF4-FFF2-40B4-BE49-F238E27FC236}">
              <a16:creationId xmlns:a16="http://schemas.microsoft.com/office/drawing/2014/main" id="{DD5B3C01-C6E7-431B-965B-388A027FB9E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a:extLst>
            <a:ext uri="{FF2B5EF4-FFF2-40B4-BE49-F238E27FC236}">
              <a16:creationId xmlns:a16="http://schemas.microsoft.com/office/drawing/2014/main" id="{8A553F2A-89C1-4792-9003-58557C6AB0F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a:extLst>
            <a:ext uri="{FF2B5EF4-FFF2-40B4-BE49-F238E27FC236}">
              <a16:creationId xmlns:a16="http://schemas.microsoft.com/office/drawing/2014/main" id="{56826F4C-365B-438C-970F-8E65E939330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a:extLst>
            <a:ext uri="{FF2B5EF4-FFF2-40B4-BE49-F238E27FC236}">
              <a16:creationId xmlns:a16="http://schemas.microsoft.com/office/drawing/2014/main" id="{8F050E06-19D5-4A17-B269-08E4D174AF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a:extLst>
            <a:ext uri="{FF2B5EF4-FFF2-40B4-BE49-F238E27FC236}">
              <a16:creationId xmlns:a16="http://schemas.microsoft.com/office/drawing/2014/main" id="{38FEF201-4197-4FA0-8115-15237CCC0BA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a:extLst>
            <a:ext uri="{FF2B5EF4-FFF2-40B4-BE49-F238E27FC236}">
              <a16:creationId xmlns:a16="http://schemas.microsoft.com/office/drawing/2014/main" id="{7FB771BC-9B04-4ED7-94DA-E4D54CF6FEE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a:extLst>
            <a:ext uri="{FF2B5EF4-FFF2-40B4-BE49-F238E27FC236}">
              <a16:creationId xmlns:a16="http://schemas.microsoft.com/office/drawing/2014/main" id="{1DDCB017-A41A-4BBC-8268-B3A9AC888CF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a:extLst>
            <a:ext uri="{FF2B5EF4-FFF2-40B4-BE49-F238E27FC236}">
              <a16:creationId xmlns:a16="http://schemas.microsoft.com/office/drawing/2014/main" id="{FBC86971-47BF-4CDD-83C5-80B1C5E3D1D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a:extLst>
            <a:ext uri="{FF2B5EF4-FFF2-40B4-BE49-F238E27FC236}">
              <a16:creationId xmlns:a16="http://schemas.microsoft.com/office/drawing/2014/main" id="{37705895-7A1B-4652-A136-40F753B7D9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a:extLst>
            <a:ext uri="{FF2B5EF4-FFF2-40B4-BE49-F238E27FC236}">
              <a16:creationId xmlns:a16="http://schemas.microsoft.com/office/drawing/2014/main" id="{86A07BBA-8D3A-43AC-9A50-5156DA14F50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a:extLst>
            <a:ext uri="{FF2B5EF4-FFF2-40B4-BE49-F238E27FC236}">
              <a16:creationId xmlns:a16="http://schemas.microsoft.com/office/drawing/2014/main" id="{7F3AB36A-46A1-495E-B4B0-A8472E6B93D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D6D3C21E-00E0-40A8-ADAA-52CBDE0227D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a:extLst>
            <a:ext uri="{FF2B5EF4-FFF2-40B4-BE49-F238E27FC236}">
              <a16:creationId xmlns:a16="http://schemas.microsoft.com/office/drawing/2014/main" id="{692C3EDF-0DA7-4FE6-9BF1-ADA36FC920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44441290-49B3-4D96-852B-8682B8FB816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公民館】&#10;有形固定資産減価償却率グラフ枠">
          <a:extLst>
            <a:ext uri="{FF2B5EF4-FFF2-40B4-BE49-F238E27FC236}">
              <a16:creationId xmlns:a16="http://schemas.microsoft.com/office/drawing/2014/main" id="{26A16284-EBED-4823-95B9-A7ADBBD0D7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92" name="直線コネクタ 691">
          <a:extLst>
            <a:ext uri="{FF2B5EF4-FFF2-40B4-BE49-F238E27FC236}">
              <a16:creationId xmlns:a16="http://schemas.microsoft.com/office/drawing/2014/main" id="{9566AFED-8DD3-403A-977C-D4B1A2CFEBF8}"/>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93" name="【公民館】&#10;有形固定資産減価償却率最小値テキスト">
          <a:extLst>
            <a:ext uri="{FF2B5EF4-FFF2-40B4-BE49-F238E27FC236}">
              <a16:creationId xmlns:a16="http://schemas.microsoft.com/office/drawing/2014/main" id="{568877B9-E1C8-40DF-AD0F-3440374B0817}"/>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94" name="直線コネクタ 693">
          <a:extLst>
            <a:ext uri="{FF2B5EF4-FFF2-40B4-BE49-F238E27FC236}">
              <a16:creationId xmlns:a16="http://schemas.microsoft.com/office/drawing/2014/main" id="{63BA5F94-3E61-46B1-ABFA-3A2B64720BC8}"/>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5" name="【公民館】&#10;有形固定資産減価償却率最大値テキスト">
          <a:extLst>
            <a:ext uri="{FF2B5EF4-FFF2-40B4-BE49-F238E27FC236}">
              <a16:creationId xmlns:a16="http://schemas.microsoft.com/office/drawing/2014/main" id="{349875D2-B5B7-4C0B-9517-42F40D6AFBC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6" name="直線コネクタ 695">
          <a:extLst>
            <a:ext uri="{FF2B5EF4-FFF2-40B4-BE49-F238E27FC236}">
              <a16:creationId xmlns:a16="http://schemas.microsoft.com/office/drawing/2014/main" id="{4FBA2FBF-4773-4D0F-867F-B07873A08E7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97" name="【公民館】&#10;有形固定資産減価償却率平均値テキスト">
          <a:extLst>
            <a:ext uri="{FF2B5EF4-FFF2-40B4-BE49-F238E27FC236}">
              <a16:creationId xmlns:a16="http://schemas.microsoft.com/office/drawing/2014/main" id="{0F028C54-04FF-4580-9A4F-D11B23124F8F}"/>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8" name="フローチャート: 判断 697">
          <a:extLst>
            <a:ext uri="{FF2B5EF4-FFF2-40B4-BE49-F238E27FC236}">
              <a16:creationId xmlns:a16="http://schemas.microsoft.com/office/drawing/2014/main" id="{3CCBD6B8-577C-4A64-ADA1-898BA404D1F7}"/>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99" name="フローチャート: 判断 698">
          <a:extLst>
            <a:ext uri="{FF2B5EF4-FFF2-40B4-BE49-F238E27FC236}">
              <a16:creationId xmlns:a16="http://schemas.microsoft.com/office/drawing/2014/main" id="{02DD2008-95CB-4512-8557-457000B4CD71}"/>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00" name="フローチャート: 判断 699">
          <a:extLst>
            <a:ext uri="{FF2B5EF4-FFF2-40B4-BE49-F238E27FC236}">
              <a16:creationId xmlns:a16="http://schemas.microsoft.com/office/drawing/2014/main" id="{EFE53852-F7E1-4B4B-892A-4D7B9EA5D3A7}"/>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01" name="フローチャート: 判断 700">
          <a:extLst>
            <a:ext uri="{FF2B5EF4-FFF2-40B4-BE49-F238E27FC236}">
              <a16:creationId xmlns:a16="http://schemas.microsoft.com/office/drawing/2014/main" id="{2EC34D9B-241E-496F-A8F7-9BD68BE8349C}"/>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9BC986EA-2401-4494-A92B-46D3A75525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3B216108-F197-424E-B4C4-7F302F49C0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96A0233-4D33-497F-95F5-E29C300204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F4AD0B68-55C6-401D-82E3-F9CA1E8184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638DA41-CC77-4C70-87C4-0D66442C3D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84182</xdr:rowOff>
    </xdr:from>
    <xdr:to>
      <xdr:col>76</xdr:col>
      <xdr:colOff>165100</xdr:colOff>
      <xdr:row>109</xdr:row>
      <xdr:rowOff>14332</xdr:rowOff>
    </xdr:to>
    <xdr:sp macro="" textlink="">
      <xdr:nvSpPr>
        <xdr:cNvPr id="707" name="楕円 706">
          <a:extLst>
            <a:ext uri="{FF2B5EF4-FFF2-40B4-BE49-F238E27FC236}">
              <a16:creationId xmlns:a16="http://schemas.microsoft.com/office/drawing/2014/main" id="{3EACD761-5028-4D12-811C-FAE79431BAEC}"/>
            </a:ext>
          </a:extLst>
        </xdr:cNvPr>
        <xdr:cNvSpPr/>
      </xdr:nvSpPr>
      <xdr:spPr>
        <a:xfrm>
          <a:off x="14541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108</xdr:row>
      <xdr:rowOff>120106</xdr:rowOff>
    </xdr:from>
    <xdr:to>
      <xdr:col>72</xdr:col>
      <xdr:colOff>38100</xdr:colOff>
      <xdr:row>109</xdr:row>
      <xdr:rowOff>50256</xdr:rowOff>
    </xdr:to>
    <xdr:sp macro="" textlink="">
      <xdr:nvSpPr>
        <xdr:cNvPr id="708" name="楕円 707">
          <a:extLst>
            <a:ext uri="{FF2B5EF4-FFF2-40B4-BE49-F238E27FC236}">
              <a16:creationId xmlns:a16="http://schemas.microsoft.com/office/drawing/2014/main" id="{C235AB58-2D1D-485F-AC32-B1A1026D24B3}"/>
            </a:ext>
          </a:extLst>
        </xdr:cNvPr>
        <xdr:cNvSpPr/>
      </xdr:nvSpPr>
      <xdr:spPr>
        <a:xfrm>
          <a:off x="1365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134982</xdr:rowOff>
    </xdr:from>
    <xdr:to>
      <xdr:col>76</xdr:col>
      <xdr:colOff>114300</xdr:colOff>
      <xdr:row>108</xdr:row>
      <xdr:rowOff>170906</xdr:rowOff>
    </xdr:to>
    <xdr:cxnSp macro="">
      <xdr:nvCxnSpPr>
        <xdr:cNvPr id="709" name="直線コネクタ 708">
          <a:extLst>
            <a:ext uri="{FF2B5EF4-FFF2-40B4-BE49-F238E27FC236}">
              <a16:creationId xmlns:a16="http://schemas.microsoft.com/office/drawing/2014/main" id="{493E7F3A-1714-4356-8B7C-48B607AE17E9}"/>
            </a:ext>
          </a:extLst>
        </xdr:cNvPr>
        <xdr:cNvCxnSpPr/>
      </xdr:nvCxnSpPr>
      <xdr:spPr>
        <a:xfrm flipV="1">
          <a:off x="13703300" y="186515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710" name="n_1aveValue【公民館】&#10;有形固定資産減価償却率">
          <a:extLst>
            <a:ext uri="{FF2B5EF4-FFF2-40B4-BE49-F238E27FC236}">
              <a16:creationId xmlns:a16="http://schemas.microsoft.com/office/drawing/2014/main" id="{FC921E64-18F0-4C8F-B433-831EEC806102}"/>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11" name="n_2aveValue【公民館】&#10;有形固定資産減価償却率">
          <a:extLst>
            <a:ext uri="{FF2B5EF4-FFF2-40B4-BE49-F238E27FC236}">
              <a16:creationId xmlns:a16="http://schemas.microsoft.com/office/drawing/2014/main" id="{AFD72192-430D-4137-B6A0-601AA5B8784B}"/>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12" name="n_3aveValue【公民館】&#10;有形固定資産減価償却率">
          <a:extLst>
            <a:ext uri="{FF2B5EF4-FFF2-40B4-BE49-F238E27FC236}">
              <a16:creationId xmlns:a16="http://schemas.microsoft.com/office/drawing/2014/main" id="{1F4BC40D-5F64-4B15-803C-A2F2A194B579}"/>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5459</xdr:rowOff>
    </xdr:from>
    <xdr:ext cx="340478" cy="259045"/>
    <xdr:sp macro="" textlink="">
      <xdr:nvSpPr>
        <xdr:cNvPr id="713" name="n_2mainValue【公民館】&#10;有形固定資産減価償却率">
          <a:extLst>
            <a:ext uri="{FF2B5EF4-FFF2-40B4-BE49-F238E27FC236}">
              <a16:creationId xmlns:a16="http://schemas.microsoft.com/office/drawing/2014/main" id="{56B64C62-7073-4150-B062-8FD7CCBA488F}"/>
            </a:ext>
          </a:extLst>
        </xdr:cNvPr>
        <xdr:cNvSpPr txBox="1"/>
      </xdr:nvSpPr>
      <xdr:spPr>
        <a:xfrm>
          <a:off x="14422061" y="1869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41383</xdr:rowOff>
    </xdr:from>
    <xdr:ext cx="340478" cy="259045"/>
    <xdr:sp macro="" textlink="">
      <xdr:nvSpPr>
        <xdr:cNvPr id="714" name="n_3mainValue【公民館】&#10;有形固定資産減価償却率">
          <a:extLst>
            <a:ext uri="{FF2B5EF4-FFF2-40B4-BE49-F238E27FC236}">
              <a16:creationId xmlns:a16="http://schemas.microsoft.com/office/drawing/2014/main" id="{C86095F7-73F3-4B45-88CF-85F1E4F681C1}"/>
            </a:ext>
          </a:extLst>
        </xdr:cNvPr>
        <xdr:cNvSpPr txBox="1"/>
      </xdr:nvSpPr>
      <xdr:spPr>
        <a:xfrm>
          <a:off x="135330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id="{C204A834-8D7B-47AA-9228-DC2CDAA532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id="{AEF400C0-B71F-4383-9DDF-254C705902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id="{97C4049E-D6F7-4333-B44E-A4CF372F03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id="{9719999E-F419-4ACC-AA89-ACA37C92CF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id="{9B33AFA0-A074-4208-AB15-640BBFD08B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id="{579F00E4-2798-43AA-BA45-ED4F5552AC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id="{0214AA4C-8B8B-46E4-BA09-C5DDDCA868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id="{04B2FFB6-1422-416C-A695-1800DF9D2A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id="{87326575-C27B-48FD-8D72-7F28372A91C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id="{58B57EE8-6C46-455C-8668-F3494392EFB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a:extLst>
            <a:ext uri="{FF2B5EF4-FFF2-40B4-BE49-F238E27FC236}">
              <a16:creationId xmlns:a16="http://schemas.microsoft.com/office/drawing/2014/main" id="{B80B8ADD-BD6F-4216-AEFD-7428F9D8A9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4BCAEB01-7045-4F2A-B3DD-42EABBAA47A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a:extLst>
            <a:ext uri="{FF2B5EF4-FFF2-40B4-BE49-F238E27FC236}">
              <a16:creationId xmlns:a16="http://schemas.microsoft.com/office/drawing/2014/main" id="{4367E7A1-5F9D-4F89-8D62-80E3164D853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a:extLst>
            <a:ext uri="{FF2B5EF4-FFF2-40B4-BE49-F238E27FC236}">
              <a16:creationId xmlns:a16="http://schemas.microsoft.com/office/drawing/2014/main" id="{CEFFA59E-7DC2-4D0E-B55F-183ACE9BC71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a:extLst>
            <a:ext uri="{FF2B5EF4-FFF2-40B4-BE49-F238E27FC236}">
              <a16:creationId xmlns:a16="http://schemas.microsoft.com/office/drawing/2014/main" id="{A25D4219-5813-42B4-A9A8-AD5A10A921A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0" name="テキスト ボックス 729">
          <a:extLst>
            <a:ext uri="{FF2B5EF4-FFF2-40B4-BE49-F238E27FC236}">
              <a16:creationId xmlns:a16="http://schemas.microsoft.com/office/drawing/2014/main" id="{587EA7E6-E856-45F9-AA03-D04616D3AC3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a:extLst>
            <a:ext uri="{FF2B5EF4-FFF2-40B4-BE49-F238E27FC236}">
              <a16:creationId xmlns:a16="http://schemas.microsoft.com/office/drawing/2014/main" id="{3E8BEAE9-08DB-4D27-9978-A71EBCD3897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32" name="テキスト ボックス 731">
          <a:extLst>
            <a:ext uri="{FF2B5EF4-FFF2-40B4-BE49-F238E27FC236}">
              <a16:creationId xmlns:a16="http://schemas.microsoft.com/office/drawing/2014/main" id="{D9560467-A96D-4D07-B773-B83699D22212}"/>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a:extLst>
            <a:ext uri="{FF2B5EF4-FFF2-40B4-BE49-F238E27FC236}">
              <a16:creationId xmlns:a16="http://schemas.microsoft.com/office/drawing/2014/main" id="{FCB9FF21-94C1-44E2-87AB-CBCCF833961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34" name="テキスト ボックス 733">
          <a:extLst>
            <a:ext uri="{FF2B5EF4-FFF2-40B4-BE49-F238E27FC236}">
              <a16:creationId xmlns:a16="http://schemas.microsoft.com/office/drawing/2014/main" id="{30F7960C-FF6B-48A3-BDA3-8CA7418AD48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a:extLst>
            <a:ext uri="{FF2B5EF4-FFF2-40B4-BE49-F238E27FC236}">
              <a16:creationId xmlns:a16="http://schemas.microsoft.com/office/drawing/2014/main" id="{20CF6CAD-E691-432E-868E-0CAEA67B06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36" name="テキスト ボックス 735">
          <a:extLst>
            <a:ext uri="{FF2B5EF4-FFF2-40B4-BE49-F238E27FC236}">
              <a16:creationId xmlns:a16="http://schemas.microsoft.com/office/drawing/2014/main" id="{670B8816-3730-4FD0-90DA-46F680D12AC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公民館】&#10;一人当たり面積グラフ枠">
          <a:extLst>
            <a:ext uri="{FF2B5EF4-FFF2-40B4-BE49-F238E27FC236}">
              <a16:creationId xmlns:a16="http://schemas.microsoft.com/office/drawing/2014/main" id="{99EB470B-0F7B-468E-B5B8-A4550614EC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38" name="直線コネクタ 737">
          <a:extLst>
            <a:ext uri="{FF2B5EF4-FFF2-40B4-BE49-F238E27FC236}">
              <a16:creationId xmlns:a16="http://schemas.microsoft.com/office/drawing/2014/main" id="{B262D2C6-8656-4A55-84DE-EDA0BE2691D5}"/>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39" name="【公民館】&#10;一人当たり面積最小値テキスト">
          <a:extLst>
            <a:ext uri="{FF2B5EF4-FFF2-40B4-BE49-F238E27FC236}">
              <a16:creationId xmlns:a16="http://schemas.microsoft.com/office/drawing/2014/main" id="{EEB96FB9-6260-487D-A75A-F07D3C5F3963}"/>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40" name="直線コネクタ 739">
          <a:extLst>
            <a:ext uri="{FF2B5EF4-FFF2-40B4-BE49-F238E27FC236}">
              <a16:creationId xmlns:a16="http://schemas.microsoft.com/office/drawing/2014/main" id="{98215448-D09B-4CBB-A44E-F09765B5520D}"/>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41" name="【公民館】&#10;一人当たり面積最大値テキスト">
          <a:extLst>
            <a:ext uri="{FF2B5EF4-FFF2-40B4-BE49-F238E27FC236}">
              <a16:creationId xmlns:a16="http://schemas.microsoft.com/office/drawing/2014/main" id="{6779199B-9EEF-49C6-86A3-CB6F629CA383}"/>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42" name="直線コネクタ 741">
          <a:extLst>
            <a:ext uri="{FF2B5EF4-FFF2-40B4-BE49-F238E27FC236}">
              <a16:creationId xmlns:a16="http://schemas.microsoft.com/office/drawing/2014/main" id="{ADD67267-39A0-4653-BD43-6C8CCA4A7895}"/>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43" name="【公民館】&#10;一人当たり面積平均値テキスト">
          <a:extLst>
            <a:ext uri="{FF2B5EF4-FFF2-40B4-BE49-F238E27FC236}">
              <a16:creationId xmlns:a16="http://schemas.microsoft.com/office/drawing/2014/main" id="{9755C3A0-B0BC-4BEA-9B51-914FC6D6295B}"/>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44" name="フローチャート: 判断 743">
          <a:extLst>
            <a:ext uri="{FF2B5EF4-FFF2-40B4-BE49-F238E27FC236}">
              <a16:creationId xmlns:a16="http://schemas.microsoft.com/office/drawing/2014/main" id="{590A4281-3058-42F4-95AA-FE558100EABD}"/>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45" name="フローチャート: 判断 744">
          <a:extLst>
            <a:ext uri="{FF2B5EF4-FFF2-40B4-BE49-F238E27FC236}">
              <a16:creationId xmlns:a16="http://schemas.microsoft.com/office/drawing/2014/main" id="{E6A7A7A9-5842-4388-8E29-83D9D8D20CC1}"/>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46" name="フローチャート: 判断 745">
          <a:extLst>
            <a:ext uri="{FF2B5EF4-FFF2-40B4-BE49-F238E27FC236}">
              <a16:creationId xmlns:a16="http://schemas.microsoft.com/office/drawing/2014/main" id="{389B7EF5-86DD-46DD-8482-B35569F66DDC}"/>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47" name="フローチャート: 判断 746">
          <a:extLst>
            <a:ext uri="{FF2B5EF4-FFF2-40B4-BE49-F238E27FC236}">
              <a16:creationId xmlns:a16="http://schemas.microsoft.com/office/drawing/2014/main" id="{CE28E473-3558-476A-AEF1-EA5182F51CC3}"/>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BE045412-6300-4DC8-815A-1F40D2C1B0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63A234D1-B19F-4177-971F-4B00F76A43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AC61F7BA-C22C-4F93-8EFE-3D7E16B797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DBBBAFEF-6DDD-4288-B3DD-640F74CA184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CBF940D-B08A-4234-B91A-C6CC5D5421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38430</xdr:rowOff>
    </xdr:from>
    <xdr:to>
      <xdr:col>107</xdr:col>
      <xdr:colOff>101600</xdr:colOff>
      <xdr:row>108</xdr:row>
      <xdr:rowOff>140030</xdr:rowOff>
    </xdr:to>
    <xdr:sp macro="" textlink="">
      <xdr:nvSpPr>
        <xdr:cNvPr id="753" name="楕円 752">
          <a:extLst>
            <a:ext uri="{FF2B5EF4-FFF2-40B4-BE49-F238E27FC236}">
              <a16:creationId xmlns:a16="http://schemas.microsoft.com/office/drawing/2014/main" id="{238984DB-BB41-488A-A876-FB2E4DEDCD8C}"/>
            </a:ext>
          </a:extLst>
        </xdr:cNvPr>
        <xdr:cNvSpPr/>
      </xdr:nvSpPr>
      <xdr:spPr>
        <a:xfrm>
          <a:off x="20383500" y="18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38964</xdr:rowOff>
    </xdr:from>
    <xdr:to>
      <xdr:col>102</xdr:col>
      <xdr:colOff>165100</xdr:colOff>
      <xdr:row>108</xdr:row>
      <xdr:rowOff>140564</xdr:rowOff>
    </xdr:to>
    <xdr:sp macro="" textlink="">
      <xdr:nvSpPr>
        <xdr:cNvPr id="754" name="楕円 753">
          <a:extLst>
            <a:ext uri="{FF2B5EF4-FFF2-40B4-BE49-F238E27FC236}">
              <a16:creationId xmlns:a16="http://schemas.microsoft.com/office/drawing/2014/main" id="{97DCE91D-D9D5-42C3-B8E5-62B2E93D8269}"/>
            </a:ext>
          </a:extLst>
        </xdr:cNvPr>
        <xdr:cNvSpPr/>
      </xdr:nvSpPr>
      <xdr:spPr>
        <a:xfrm>
          <a:off x="19494500" y="185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89230</xdr:rowOff>
    </xdr:from>
    <xdr:to>
      <xdr:col>107</xdr:col>
      <xdr:colOff>50800</xdr:colOff>
      <xdr:row>108</xdr:row>
      <xdr:rowOff>89764</xdr:rowOff>
    </xdr:to>
    <xdr:cxnSp macro="">
      <xdr:nvCxnSpPr>
        <xdr:cNvPr id="755" name="直線コネクタ 754">
          <a:extLst>
            <a:ext uri="{FF2B5EF4-FFF2-40B4-BE49-F238E27FC236}">
              <a16:creationId xmlns:a16="http://schemas.microsoft.com/office/drawing/2014/main" id="{C8CF2F5D-DB85-4C44-BA16-76E8E1631B15}"/>
            </a:ext>
          </a:extLst>
        </xdr:cNvPr>
        <xdr:cNvCxnSpPr/>
      </xdr:nvCxnSpPr>
      <xdr:spPr>
        <a:xfrm flipV="1">
          <a:off x="19545300" y="1860583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56" name="n_1aveValue【公民館】&#10;一人当たり面積">
          <a:extLst>
            <a:ext uri="{FF2B5EF4-FFF2-40B4-BE49-F238E27FC236}">
              <a16:creationId xmlns:a16="http://schemas.microsoft.com/office/drawing/2014/main" id="{4C367E62-C07E-4BC3-86C5-E988AAD60E77}"/>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57" name="n_2aveValue【公民館】&#10;一人当たり面積">
          <a:extLst>
            <a:ext uri="{FF2B5EF4-FFF2-40B4-BE49-F238E27FC236}">
              <a16:creationId xmlns:a16="http://schemas.microsoft.com/office/drawing/2014/main" id="{3A38D63C-32E6-4E0F-910D-BF1639281B76}"/>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758" name="n_3aveValue【公民館】&#10;一人当たり面積">
          <a:extLst>
            <a:ext uri="{FF2B5EF4-FFF2-40B4-BE49-F238E27FC236}">
              <a16:creationId xmlns:a16="http://schemas.microsoft.com/office/drawing/2014/main" id="{07A1ECE8-538C-4B9B-ACBD-C61D897A0376}"/>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131157</xdr:rowOff>
    </xdr:from>
    <xdr:ext cx="469744" cy="259045"/>
    <xdr:sp macro="" textlink="">
      <xdr:nvSpPr>
        <xdr:cNvPr id="759" name="n_2mainValue【公民館】&#10;一人当たり面積">
          <a:extLst>
            <a:ext uri="{FF2B5EF4-FFF2-40B4-BE49-F238E27FC236}">
              <a16:creationId xmlns:a16="http://schemas.microsoft.com/office/drawing/2014/main" id="{1C799D2E-6590-4BF0-8347-6CA1F7589E7B}"/>
            </a:ext>
          </a:extLst>
        </xdr:cNvPr>
        <xdr:cNvSpPr txBox="1"/>
      </xdr:nvSpPr>
      <xdr:spPr>
        <a:xfrm>
          <a:off x="20199427" y="186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157091</xdr:rowOff>
    </xdr:from>
    <xdr:ext cx="469744" cy="259045"/>
    <xdr:sp macro="" textlink="">
      <xdr:nvSpPr>
        <xdr:cNvPr id="760" name="n_3mainValue【公民館】&#10;一人当たり面積">
          <a:extLst>
            <a:ext uri="{FF2B5EF4-FFF2-40B4-BE49-F238E27FC236}">
              <a16:creationId xmlns:a16="http://schemas.microsoft.com/office/drawing/2014/main" id="{2545B639-A9CB-4E45-8B7D-E4BFDF9B4A56}"/>
            </a:ext>
          </a:extLst>
        </xdr:cNvPr>
        <xdr:cNvSpPr txBox="1"/>
      </xdr:nvSpPr>
      <xdr:spPr>
        <a:xfrm>
          <a:off x="19310427" y="183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4FC60879-1188-4C34-8F85-22BFC3FB51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46C9F725-F04C-4F88-899E-F41C92BA3E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DEDA7D6D-DCD3-405C-965F-9A61470F3A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小中学校で改修工事を行ったため、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学校施設の減価償却率が平成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微減している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。その他の施設については、大型な施設整備を行っていないため減価償却率が増加している。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一人当たりの面積及び有形固定資産額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43931E-5F7E-423D-9511-600C61A880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8CB33C-FBEA-4727-9BF8-F3B35BD7D4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6CA2D3-77FB-4733-AE2D-0A86513280C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24C512-A08C-478D-8CFD-DFA3657797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6C9191-29D1-41BA-B542-1223DFBDB4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52DB00-42C5-4D9F-868D-E187B06BC3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DAAD2C-9254-4708-A0DA-3A4A8FF879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AFD50B-59C9-4313-A08B-924F42D89F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55708B-5CB4-41DD-B7FE-C877AC3304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574599-F61F-4930-96E0-2ABFEC6C15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090529-EC74-40FD-AE99-2976F48FC1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44F241-9C0C-46BB-9C1D-E36916D4A9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E9F235-A1EC-4940-B18A-0CBADFB83B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27AE25-8F2B-49F6-B69F-26706B7972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A37C65-6907-4750-95D8-5B96B1A0B2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4BE391C-8884-40AC-821E-463257BFB42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B3E4A9A-72DA-41BD-878E-DB21BFA62F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DCD6E2-62F2-4545-A82A-0645169692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B7C2AF-329E-4070-83DA-83E2BF46C54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CED2A1-85C7-4179-A98E-62508374B53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EED22F-7B03-4048-98B6-4819F2DA23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602E7C-EB0C-4988-B28C-943E72B880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96A30E-685A-4874-B2FA-4BE048030B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283608-889A-4D61-A74A-8326AB59F6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6C380F-AF98-438E-A8A6-34093BBA5C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B72F02-80BC-41AF-9EBF-7F98B49CF7C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A45F59-37D6-4A67-9FAF-EF954427A5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BDB01A-EB0D-4FE5-86DD-683A2AC8E4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D1793B-2051-4B70-9BA1-154009E7E8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F2B63A1-B4C0-4C3F-835A-1DBE4268F7E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5FCD05D-EC59-4A65-8AC5-2CA0860FE1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C07F178-F65F-44AE-9C1A-D67A66CB9BC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677FFD-2F91-4BF0-BDD0-26932B3C50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BE0AAA8-171B-43F4-9C99-18071242D6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16CFD35-3995-45FB-901C-59B5EDC63B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C4B4B9F-AC7D-46A8-B9DF-988E7CF490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5270C6D-B2AE-4155-9950-431949251A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1D5A754-AE3D-45B7-9FE7-B1B16AFD9B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26A4BEC-F152-4F26-8239-0E97F21CC01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2559794-F387-4299-A71A-6BC057FBFB1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14C04FED-ADD7-44D4-92CD-E5C0364461E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67F6B00C-1400-434F-A789-0E9FD4F1725A}"/>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796E01BC-C8E5-460D-8AD0-AF0A159223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AD83B7E2-7604-43C1-82CC-8CA5C46AD27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BA4F7A2D-2E2C-49EF-90F1-793AE662EC3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CD0E6871-E4BD-40BA-A3A3-4E49E6E4708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F86CE1E4-FFA9-459D-8584-10A52788BB8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F662C0FE-0116-4122-9228-0C46191D923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BC01A3ED-2F3A-4C0D-945B-1D759DE7276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B97E1522-A0C5-4539-8EE1-668B780625B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AE36D4C-3048-4755-B710-6B1710C2DCF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BD2A0A78-F6DD-4634-9AD2-DEF01852E06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2E91AB04-C6F3-41C2-BC01-AC83546F84E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1182042C-6C35-44C7-B47D-66AC7056A43F}"/>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9CBBD933-9637-4005-BC88-E16F0D92D7B5}"/>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AA375879-1AED-4C90-B051-EC357FAE29E7}"/>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FAE579E6-9910-4397-B785-9D8693A15B1A}"/>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49485E8B-CA5D-46BC-AE90-63377F160174}"/>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id="{1570689E-9083-470C-8AB6-920BD6BB3E27}"/>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id="{AE809B19-5607-47EC-906B-72E7754403EC}"/>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id="{CF8A58ED-7630-4ED8-8045-8353DF548821}"/>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id="{85A66382-3FCA-48E0-9E49-B34ABC27142E}"/>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id="{A290DC4E-7AE1-4B60-BE9B-7C7ADB101EB8}"/>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3335FE6-5F85-4CF4-939C-0DAC92E0AC7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33A39F7-8C28-423E-96F3-668DC49FC5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4A5E12B-F544-42D9-A0D3-3E0068C996B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40276F-C56F-4D0A-B60F-83EDECDDFC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0CFC90-B00D-40D0-8C2E-A18190B9C4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70" name="楕円 69">
          <a:extLst>
            <a:ext uri="{FF2B5EF4-FFF2-40B4-BE49-F238E27FC236}">
              <a16:creationId xmlns:a16="http://schemas.microsoft.com/office/drawing/2014/main" id="{C8EF8746-A3F7-4674-8107-2D3018BC0507}"/>
            </a:ext>
          </a:extLst>
        </xdr:cNvPr>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33037</xdr:rowOff>
    </xdr:from>
    <xdr:ext cx="405111" cy="259045"/>
    <xdr:sp macro="" textlink="">
      <xdr:nvSpPr>
        <xdr:cNvPr id="71" name="【図書館】&#10;有形固定資産減価償却率該当値テキスト">
          <a:extLst>
            <a:ext uri="{FF2B5EF4-FFF2-40B4-BE49-F238E27FC236}">
              <a16:creationId xmlns:a16="http://schemas.microsoft.com/office/drawing/2014/main" id="{7128518A-E94D-424E-BF4A-DCEAA5F82183}"/>
            </a:ext>
          </a:extLst>
        </xdr:cNvPr>
        <xdr:cNvSpPr txBox="1"/>
      </xdr:nvSpPr>
      <xdr:spPr>
        <a:xfrm>
          <a:off x="4673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38100</xdr:rowOff>
    </xdr:from>
    <xdr:to>
      <xdr:col>20</xdr:col>
      <xdr:colOff>38100</xdr:colOff>
      <xdr:row>36</xdr:row>
      <xdr:rowOff>139700</xdr:rowOff>
    </xdr:to>
    <xdr:sp macro="" textlink="">
      <xdr:nvSpPr>
        <xdr:cNvPr id="72" name="楕円 71">
          <a:extLst>
            <a:ext uri="{FF2B5EF4-FFF2-40B4-BE49-F238E27FC236}">
              <a16:creationId xmlns:a16="http://schemas.microsoft.com/office/drawing/2014/main" id="{BE687BBF-F581-4612-BDF2-2E0078B4FCAC}"/>
            </a:ext>
          </a:extLst>
        </xdr:cNvPr>
        <xdr:cNvSpPr/>
      </xdr:nvSpPr>
      <xdr:spPr>
        <a:xfrm>
          <a:off x="3746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60960</xdr:rowOff>
    </xdr:from>
    <xdr:to>
      <xdr:col>24</xdr:col>
      <xdr:colOff>63500</xdr:colOff>
      <xdr:row>36</xdr:row>
      <xdr:rowOff>88900</xdr:rowOff>
    </xdr:to>
    <xdr:cxnSp macro="">
      <xdr:nvCxnSpPr>
        <xdr:cNvPr id="73" name="直線コネクタ 72">
          <a:extLst>
            <a:ext uri="{FF2B5EF4-FFF2-40B4-BE49-F238E27FC236}">
              <a16:creationId xmlns:a16="http://schemas.microsoft.com/office/drawing/2014/main" id="{B7F5816C-1F90-4BDE-9A2F-8883EDFF3B2B}"/>
            </a:ext>
          </a:extLst>
        </xdr:cNvPr>
        <xdr:cNvCxnSpPr/>
      </xdr:nvCxnSpPr>
      <xdr:spPr>
        <a:xfrm flipV="1">
          <a:off x="3797300" y="62331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66040</xdr:rowOff>
    </xdr:from>
    <xdr:to>
      <xdr:col>15</xdr:col>
      <xdr:colOff>101600</xdr:colOff>
      <xdr:row>36</xdr:row>
      <xdr:rowOff>167640</xdr:rowOff>
    </xdr:to>
    <xdr:sp macro="" textlink="">
      <xdr:nvSpPr>
        <xdr:cNvPr id="74" name="楕円 73">
          <a:extLst>
            <a:ext uri="{FF2B5EF4-FFF2-40B4-BE49-F238E27FC236}">
              <a16:creationId xmlns:a16="http://schemas.microsoft.com/office/drawing/2014/main" id="{E2B60797-1854-468D-B2D0-F6943DF37DC0}"/>
            </a:ext>
          </a:extLst>
        </xdr:cNvPr>
        <xdr:cNvSpPr/>
      </xdr:nvSpPr>
      <xdr:spPr>
        <a:xfrm>
          <a:off x="2857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88900</xdr:rowOff>
    </xdr:from>
    <xdr:to>
      <xdr:col>19</xdr:col>
      <xdr:colOff>177800</xdr:colOff>
      <xdr:row>36</xdr:row>
      <xdr:rowOff>116840</xdr:rowOff>
    </xdr:to>
    <xdr:cxnSp macro="">
      <xdr:nvCxnSpPr>
        <xdr:cNvPr id="75" name="直線コネクタ 74">
          <a:extLst>
            <a:ext uri="{FF2B5EF4-FFF2-40B4-BE49-F238E27FC236}">
              <a16:creationId xmlns:a16="http://schemas.microsoft.com/office/drawing/2014/main" id="{C55C8201-D590-4DD8-8E3F-CE6E1FC23C77}"/>
            </a:ext>
          </a:extLst>
        </xdr:cNvPr>
        <xdr:cNvCxnSpPr/>
      </xdr:nvCxnSpPr>
      <xdr:spPr>
        <a:xfrm flipV="1">
          <a:off x="2908300" y="6261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6" name="楕円 75">
          <a:extLst>
            <a:ext uri="{FF2B5EF4-FFF2-40B4-BE49-F238E27FC236}">
              <a16:creationId xmlns:a16="http://schemas.microsoft.com/office/drawing/2014/main" id="{170B72D7-D8EC-4A00-883C-5E2DF3F33464}"/>
            </a:ext>
          </a:extLst>
        </xdr:cNvPr>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116840</xdr:rowOff>
    </xdr:from>
    <xdr:to>
      <xdr:col>15</xdr:col>
      <xdr:colOff>50800</xdr:colOff>
      <xdr:row>37</xdr:row>
      <xdr:rowOff>57150</xdr:rowOff>
    </xdr:to>
    <xdr:cxnSp macro="">
      <xdr:nvCxnSpPr>
        <xdr:cNvPr id="77" name="直線コネクタ 76">
          <a:extLst>
            <a:ext uri="{FF2B5EF4-FFF2-40B4-BE49-F238E27FC236}">
              <a16:creationId xmlns:a16="http://schemas.microsoft.com/office/drawing/2014/main" id="{98119EC0-EF0F-4331-AB71-DAD472FD7621}"/>
            </a:ext>
          </a:extLst>
        </xdr:cNvPr>
        <xdr:cNvCxnSpPr/>
      </xdr:nvCxnSpPr>
      <xdr:spPr>
        <a:xfrm flipV="1">
          <a:off x="2019300" y="628904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8" name="n_1aveValue【図書館】&#10;有形固定資産減価償却率">
          <a:extLst>
            <a:ext uri="{FF2B5EF4-FFF2-40B4-BE49-F238E27FC236}">
              <a16:creationId xmlns:a16="http://schemas.microsoft.com/office/drawing/2014/main" id="{64E2F666-70DE-4EF8-996E-AA680E376C13}"/>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9" name="n_2aveValue【図書館】&#10;有形固定資産減価償却率">
          <a:extLst>
            <a:ext uri="{FF2B5EF4-FFF2-40B4-BE49-F238E27FC236}">
              <a16:creationId xmlns:a16="http://schemas.microsoft.com/office/drawing/2014/main" id="{F161D91C-1CE8-4A6C-A726-71CF1B1B52E9}"/>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29227</xdr:rowOff>
    </xdr:from>
    <xdr:ext cx="405111" cy="259045"/>
    <xdr:sp macro="" textlink="">
      <xdr:nvSpPr>
        <xdr:cNvPr id="80" name="n_3aveValue【図書館】&#10;有形固定資産減価償却率">
          <a:extLst>
            <a:ext uri="{FF2B5EF4-FFF2-40B4-BE49-F238E27FC236}">
              <a16:creationId xmlns:a16="http://schemas.microsoft.com/office/drawing/2014/main" id="{D3E86EC4-B9A9-47FF-B3C7-E4E8C60B5194}"/>
            </a:ext>
          </a:extLst>
        </xdr:cNvPr>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156227</xdr:rowOff>
    </xdr:from>
    <xdr:ext cx="405111" cy="259045"/>
    <xdr:sp macro="" textlink="">
      <xdr:nvSpPr>
        <xdr:cNvPr id="81" name="n_1mainValue【図書館】&#10;有形固定資産減価償却率">
          <a:extLst>
            <a:ext uri="{FF2B5EF4-FFF2-40B4-BE49-F238E27FC236}">
              <a16:creationId xmlns:a16="http://schemas.microsoft.com/office/drawing/2014/main" id="{78C46415-B243-4758-BA90-DFF2A90C17D6}"/>
            </a:ext>
          </a:extLst>
        </xdr:cNvPr>
        <xdr:cNvSpPr txBox="1"/>
      </xdr:nvSpPr>
      <xdr:spPr>
        <a:xfrm>
          <a:off x="35820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12717</xdr:rowOff>
    </xdr:from>
    <xdr:ext cx="405111" cy="259045"/>
    <xdr:sp macro="" textlink="">
      <xdr:nvSpPr>
        <xdr:cNvPr id="82" name="n_2mainValue【図書館】&#10;有形固定資産減価償却率">
          <a:extLst>
            <a:ext uri="{FF2B5EF4-FFF2-40B4-BE49-F238E27FC236}">
              <a16:creationId xmlns:a16="http://schemas.microsoft.com/office/drawing/2014/main" id="{3A61A74C-F02A-424A-A1DB-5BBAC0324E20}"/>
            </a:ext>
          </a:extLst>
        </xdr:cNvPr>
        <xdr:cNvSpPr txBox="1"/>
      </xdr:nvSpPr>
      <xdr:spPr>
        <a:xfrm>
          <a:off x="27057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3" name="n_3mainValue【図書館】&#10;有形固定資産減価償却率">
          <a:extLst>
            <a:ext uri="{FF2B5EF4-FFF2-40B4-BE49-F238E27FC236}">
              <a16:creationId xmlns:a16="http://schemas.microsoft.com/office/drawing/2014/main" id="{86EB6A6B-B3BC-4FB2-A0B4-3168BCCF7B6F}"/>
            </a:ext>
          </a:extLst>
        </xdr:cNvPr>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E5B5FC96-388A-4BC0-9AA4-26384ECC29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EAA9CE5D-5B07-4C16-A459-2F06C2B434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1F1DFAD-5E99-46FB-97E1-D98967171B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FDC3DB0A-1AA0-4726-ACB1-957B8350EE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606DB91A-42E8-46BE-A4BE-E522551BDA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121E528-E4C8-4EEB-AA0F-1D79C5C10E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FC075DA2-9467-4462-BFC3-E0E49A183F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6029F426-7711-454D-B16A-F07D527118A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54F4C492-6D81-45A1-A23C-593FFF7215A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32FB0EE4-C9EE-4C2F-9DE0-44F86FA428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9F1F2706-9B7A-4C9C-8D65-4F8E916D71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6B85F236-8A49-49E9-8C41-9E348A119E3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5912E0B7-495B-4BA7-9D39-4DE089667E6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1DD6707C-FDEA-4A9B-A2C3-676EFA38174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C02FF170-E3E3-4F49-BF42-73A14DE020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3ED4EEB7-F99E-40A1-896D-27F8F9F348C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095CD414-F633-4F73-B47A-2AD030C9466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495E7661-213A-4932-A27C-11131ACF31B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D06D86D2-0EAA-41EB-9438-5928B82273E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3A026BD7-F9C4-4F9E-B270-5329131B841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E807374-238E-4F00-8D37-FF360A3F00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C24060F8-A74F-4CBC-92BE-9CE428F171C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B8904486-7029-448C-B848-127BF88316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id="{F6E8A021-DDAA-44E9-B35E-1DE8B55C78B7}"/>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id="{F72C5482-D6B6-465C-B845-583AA5238F6D}"/>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id="{5EC7BD42-C2AE-4881-B0E6-120B4082D774}"/>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a:extLst>
            <a:ext uri="{FF2B5EF4-FFF2-40B4-BE49-F238E27FC236}">
              <a16:creationId xmlns:a16="http://schemas.microsoft.com/office/drawing/2014/main" id="{B70EAF75-9DA5-468D-A5B1-8FC129F1E13F}"/>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a:extLst>
            <a:ext uri="{FF2B5EF4-FFF2-40B4-BE49-F238E27FC236}">
              <a16:creationId xmlns:a16="http://schemas.microsoft.com/office/drawing/2014/main" id="{5F804C82-40D2-44C5-B236-21A0A7B419C3}"/>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32402</xdr:rowOff>
    </xdr:from>
    <xdr:ext cx="469744" cy="259045"/>
    <xdr:sp macro="" textlink="">
      <xdr:nvSpPr>
        <xdr:cNvPr id="112" name="【図書館】&#10;一人当たり面積平均値テキスト">
          <a:extLst>
            <a:ext uri="{FF2B5EF4-FFF2-40B4-BE49-F238E27FC236}">
              <a16:creationId xmlns:a16="http://schemas.microsoft.com/office/drawing/2014/main" id="{C6D3458A-9C74-474A-9BDA-F34952619E7D}"/>
            </a:ext>
          </a:extLst>
        </xdr:cNvPr>
        <xdr:cNvSpPr txBox="1"/>
      </xdr:nvSpPr>
      <xdr:spPr>
        <a:xfrm>
          <a:off x="10515600" y="671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a:extLst>
            <a:ext uri="{FF2B5EF4-FFF2-40B4-BE49-F238E27FC236}">
              <a16:creationId xmlns:a16="http://schemas.microsoft.com/office/drawing/2014/main" id="{34DAD36F-1CE5-49AF-A5DA-80B4D2E0D42E}"/>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a:extLst>
            <a:ext uri="{FF2B5EF4-FFF2-40B4-BE49-F238E27FC236}">
              <a16:creationId xmlns:a16="http://schemas.microsoft.com/office/drawing/2014/main" id="{231025A9-C7EE-48CC-9E19-7EBE152C796C}"/>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a:extLst>
            <a:ext uri="{FF2B5EF4-FFF2-40B4-BE49-F238E27FC236}">
              <a16:creationId xmlns:a16="http://schemas.microsoft.com/office/drawing/2014/main" id="{E7C77E7A-1BAA-418A-B8E5-D1FF15553B39}"/>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a:extLst>
            <a:ext uri="{FF2B5EF4-FFF2-40B4-BE49-F238E27FC236}">
              <a16:creationId xmlns:a16="http://schemas.microsoft.com/office/drawing/2014/main" id="{D59CBA78-2048-430E-80A4-D1FC5BCF87A4}"/>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262105D-574F-4745-9A66-41EAB98ACD1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A3927FB-C838-45AA-A249-E6C628BFE34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4256293-8A16-4814-A60D-52A2F7AA1F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A570E72-0B0C-4940-86C5-6062EAD353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CD42E7-F520-41EB-9F1B-5D0C985C56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8255</xdr:rowOff>
    </xdr:from>
    <xdr:to>
      <xdr:col>55</xdr:col>
      <xdr:colOff>50800</xdr:colOff>
      <xdr:row>36</xdr:row>
      <xdr:rowOff>109855</xdr:rowOff>
    </xdr:to>
    <xdr:sp macro="" textlink="">
      <xdr:nvSpPr>
        <xdr:cNvPr id="122" name="楕円 121">
          <a:extLst>
            <a:ext uri="{FF2B5EF4-FFF2-40B4-BE49-F238E27FC236}">
              <a16:creationId xmlns:a16="http://schemas.microsoft.com/office/drawing/2014/main" id="{593C67B4-506B-448C-96CC-210FC6848B9D}"/>
            </a:ext>
          </a:extLst>
        </xdr:cNvPr>
        <xdr:cNvSpPr/>
      </xdr:nvSpPr>
      <xdr:spPr>
        <a:xfrm>
          <a:off x="10426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31132</xdr:rowOff>
    </xdr:from>
    <xdr:ext cx="469744" cy="259045"/>
    <xdr:sp macro="" textlink="">
      <xdr:nvSpPr>
        <xdr:cNvPr id="123" name="【図書館】&#10;一人当たり面積該当値テキスト">
          <a:extLst>
            <a:ext uri="{FF2B5EF4-FFF2-40B4-BE49-F238E27FC236}">
              <a16:creationId xmlns:a16="http://schemas.microsoft.com/office/drawing/2014/main" id="{5A7F83F4-B245-4163-846C-4816594A5355}"/>
            </a:ext>
          </a:extLst>
        </xdr:cNvPr>
        <xdr:cNvSpPr txBox="1"/>
      </xdr:nvSpPr>
      <xdr:spPr>
        <a:xfrm>
          <a:off x="10515600" y="60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xdr:rowOff>
    </xdr:from>
    <xdr:to>
      <xdr:col>50</xdr:col>
      <xdr:colOff>165100</xdr:colOff>
      <xdr:row>36</xdr:row>
      <xdr:rowOff>107950</xdr:rowOff>
    </xdr:to>
    <xdr:sp macro="" textlink="">
      <xdr:nvSpPr>
        <xdr:cNvPr id="124" name="楕円 123">
          <a:extLst>
            <a:ext uri="{FF2B5EF4-FFF2-40B4-BE49-F238E27FC236}">
              <a16:creationId xmlns:a16="http://schemas.microsoft.com/office/drawing/2014/main" id="{168943AB-184A-4391-98F0-A43333BD16F7}"/>
            </a:ext>
          </a:extLst>
        </xdr:cNvPr>
        <xdr:cNvSpPr/>
      </xdr:nvSpPr>
      <xdr:spPr>
        <a:xfrm>
          <a:off x="9588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57150</xdr:rowOff>
    </xdr:from>
    <xdr:to>
      <xdr:col>55</xdr:col>
      <xdr:colOff>0</xdr:colOff>
      <xdr:row>36</xdr:row>
      <xdr:rowOff>59055</xdr:rowOff>
    </xdr:to>
    <xdr:cxnSp macro="">
      <xdr:nvCxnSpPr>
        <xdr:cNvPr id="125" name="直線コネクタ 124">
          <a:extLst>
            <a:ext uri="{FF2B5EF4-FFF2-40B4-BE49-F238E27FC236}">
              <a16:creationId xmlns:a16="http://schemas.microsoft.com/office/drawing/2014/main" id="{00F49B26-9A77-43AD-AD65-47CDB3C8ECE3}"/>
            </a:ext>
          </a:extLst>
        </xdr:cNvPr>
        <xdr:cNvCxnSpPr/>
      </xdr:nvCxnSpPr>
      <xdr:spPr>
        <a:xfrm>
          <a:off x="9639300" y="62293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xdr:rowOff>
    </xdr:from>
    <xdr:to>
      <xdr:col>46</xdr:col>
      <xdr:colOff>38100</xdr:colOff>
      <xdr:row>36</xdr:row>
      <xdr:rowOff>117475</xdr:rowOff>
    </xdr:to>
    <xdr:sp macro="" textlink="">
      <xdr:nvSpPr>
        <xdr:cNvPr id="126" name="楕円 125">
          <a:extLst>
            <a:ext uri="{FF2B5EF4-FFF2-40B4-BE49-F238E27FC236}">
              <a16:creationId xmlns:a16="http://schemas.microsoft.com/office/drawing/2014/main" id="{75DE4BAF-08D2-46A6-8D10-E86749AF718F}"/>
            </a:ext>
          </a:extLst>
        </xdr:cNvPr>
        <xdr:cNvSpPr/>
      </xdr:nvSpPr>
      <xdr:spPr>
        <a:xfrm>
          <a:off x="8699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57150</xdr:rowOff>
    </xdr:from>
    <xdr:to>
      <xdr:col>50</xdr:col>
      <xdr:colOff>114300</xdr:colOff>
      <xdr:row>36</xdr:row>
      <xdr:rowOff>66675</xdr:rowOff>
    </xdr:to>
    <xdr:cxnSp macro="">
      <xdr:nvCxnSpPr>
        <xdr:cNvPr id="127" name="直線コネクタ 126">
          <a:extLst>
            <a:ext uri="{FF2B5EF4-FFF2-40B4-BE49-F238E27FC236}">
              <a16:creationId xmlns:a16="http://schemas.microsoft.com/office/drawing/2014/main" id="{939F0185-5649-4C22-A91F-ED92CAFACEC0}"/>
            </a:ext>
          </a:extLst>
        </xdr:cNvPr>
        <xdr:cNvCxnSpPr/>
      </xdr:nvCxnSpPr>
      <xdr:spPr>
        <a:xfrm flipV="1">
          <a:off x="8750300" y="6229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28" name="楕円 127">
          <a:extLst>
            <a:ext uri="{FF2B5EF4-FFF2-40B4-BE49-F238E27FC236}">
              <a16:creationId xmlns:a16="http://schemas.microsoft.com/office/drawing/2014/main" id="{10296778-0899-42AB-9C49-10EC91D71A83}"/>
            </a:ext>
          </a:extLst>
        </xdr:cNvPr>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66675</xdr:rowOff>
    </xdr:from>
    <xdr:to>
      <xdr:col>45</xdr:col>
      <xdr:colOff>177800</xdr:colOff>
      <xdr:row>36</xdr:row>
      <xdr:rowOff>76200</xdr:rowOff>
    </xdr:to>
    <xdr:cxnSp macro="">
      <xdr:nvCxnSpPr>
        <xdr:cNvPr id="129" name="直線コネクタ 128">
          <a:extLst>
            <a:ext uri="{FF2B5EF4-FFF2-40B4-BE49-F238E27FC236}">
              <a16:creationId xmlns:a16="http://schemas.microsoft.com/office/drawing/2014/main" id="{CE4484A1-1EDA-40C5-915A-6413CB410F33}"/>
            </a:ext>
          </a:extLst>
        </xdr:cNvPr>
        <xdr:cNvCxnSpPr/>
      </xdr:nvCxnSpPr>
      <xdr:spPr>
        <a:xfrm flipV="1">
          <a:off x="7861300" y="6238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1922</xdr:rowOff>
    </xdr:from>
    <xdr:ext cx="469744" cy="259045"/>
    <xdr:sp macro="" textlink="">
      <xdr:nvSpPr>
        <xdr:cNvPr id="130" name="n_1aveValue【図書館】&#10;一人当たり面積">
          <a:extLst>
            <a:ext uri="{FF2B5EF4-FFF2-40B4-BE49-F238E27FC236}">
              <a16:creationId xmlns:a16="http://schemas.microsoft.com/office/drawing/2014/main" id="{A1B75C0E-4DD6-46D1-A19B-5C550A599DEC}"/>
            </a:ext>
          </a:extLst>
        </xdr:cNvPr>
        <xdr:cNvSpPr txBox="1"/>
      </xdr:nvSpPr>
      <xdr:spPr>
        <a:xfrm>
          <a:off x="9391727"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31" name="n_2aveValue【図書館】&#10;一人当たり面積">
          <a:extLst>
            <a:ext uri="{FF2B5EF4-FFF2-40B4-BE49-F238E27FC236}">
              <a16:creationId xmlns:a16="http://schemas.microsoft.com/office/drawing/2014/main" id="{D865E894-BAB3-405A-AD85-82F598A2607B}"/>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2" name="n_3aveValue【図書館】&#10;一人当たり面積">
          <a:extLst>
            <a:ext uri="{FF2B5EF4-FFF2-40B4-BE49-F238E27FC236}">
              <a16:creationId xmlns:a16="http://schemas.microsoft.com/office/drawing/2014/main" id="{00DEF115-CC32-4782-A4D4-34DFDD0C6746}"/>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124477</xdr:rowOff>
    </xdr:from>
    <xdr:ext cx="469744" cy="259045"/>
    <xdr:sp macro="" textlink="">
      <xdr:nvSpPr>
        <xdr:cNvPr id="133" name="n_1mainValue【図書館】&#10;一人当たり面積">
          <a:extLst>
            <a:ext uri="{FF2B5EF4-FFF2-40B4-BE49-F238E27FC236}">
              <a16:creationId xmlns:a16="http://schemas.microsoft.com/office/drawing/2014/main" id="{44AB439E-5550-4CDE-B3E3-8E10AA1E4123}"/>
            </a:ext>
          </a:extLst>
        </xdr:cNvPr>
        <xdr:cNvSpPr txBox="1"/>
      </xdr:nvSpPr>
      <xdr:spPr>
        <a:xfrm>
          <a:off x="93917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134002</xdr:rowOff>
    </xdr:from>
    <xdr:ext cx="469744" cy="259045"/>
    <xdr:sp macro="" textlink="">
      <xdr:nvSpPr>
        <xdr:cNvPr id="134" name="n_2mainValue【図書館】&#10;一人当たり面積">
          <a:extLst>
            <a:ext uri="{FF2B5EF4-FFF2-40B4-BE49-F238E27FC236}">
              <a16:creationId xmlns:a16="http://schemas.microsoft.com/office/drawing/2014/main" id="{D5A3310C-DAD8-4D70-8656-94CC6F7CC54C}"/>
            </a:ext>
          </a:extLst>
        </xdr:cNvPr>
        <xdr:cNvSpPr txBox="1"/>
      </xdr:nvSpPr>
      <xdr:spPr>
        <a:xfrm>
          <a:off x="8515427"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35" name="n_3mainValue【図書館】&#10;一人当たり面積">
          <a:extLst>
            <a:ext uri="{FF2B5EF4-FFF2-40B4-BE49-F238E27FC236}">
              <a16:creationId xmlns:a16="http://schemas.microsoft.com/office/drawing/2014/main" id="{7685C04C-80F7-47A1-8E7D-7D96D55334C4}"/>
            </a:ext>
          </a:extLst>
        </xdr:cNvPr>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FB7A753E-8DEB-45C6-9FD1-55387A14B3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58478BCA-ED22-44D1-9D34-D9C9B25AF0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D2BB7B15-A2AC-4FCA-8B65-1BA53C103D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72239B65-D497-4CD9-B5DC-FF488238C0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68FA6CA7-551E-4FB3-802C-23750314E9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FEAEA0CD-5DF1-4F4E-84AC-86A158060F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8F739B88-D022-45A5-8672-320FA46C5C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17F7B58B-83BE-4605-AA46-ED288E984976}"/>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a:extLst>
            <a:ext uri="{FF2B5EF4-FFF2-40B4-BE49-F238E27FC236}">
              <a16:creationId xmlns:a16="http://schemas.microsoft.com/office/drawing/2014/main" id="{591CF304-9D11-4C6B-B8F6-B60EED25AB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5" name="正方形/長方形 144">
          <a:extLst>
            <a:ext uri="{FF2B5EF4-FFF2-40B4-BE49-F238E27FC236}">
              <a16:creationId xmlns:a16="http://schemas.microsoft.com/office/drawing/2014/main" id="{39FCAA86-7DAE-4184-8E10-51A4876AED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6" name="正方形/長方形 145">
          <a:extLst>
            <a:ext uri="{FF2B5EF4-FFF2-40B4-BE49-F238E27FC236}">
              <a16:creationId xmlns:a16="http://schemas.microsoft.com/office/drawing/2014/main" id="{E26DCBCC-C568-4673-9A88-5D6F60DED5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7" name="正方形/長方形 146">
          <a:extLst>
            <a:ext uri="{FF2B5EF4-FFF2-40B4-BE49-F238E27FC236}">
              <a16:creationId xmlns:a16="http://schemas.microsoft.com/office/drawing/2014/main" id="{DCD7C5B4-7F01-4D4E-B7A1-D6069BF839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8" name="正方形/長方形 147">
          <a:extLst>
            <a:ext uri="{FF2B5EF4-FFF2-40B4-BE49-F238E27FC236}">
              <a16:creationId xmlns:a16="http://schemas.microsoft.com/office/drawing/2014/main" id="{EC83FFF1-52EE-44F9-922F-C25980CC8E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9" name="正方形/長方形 148">
          <a:extLst>
            <a:ext uri="{FF2B5EF4-FFF2-40B4-BE49-F238E27FC236}">
              <a16:creationId xmlns:a16="http://schemas.microsoft.com/office/drawing/2014/main" id="{173F0015-3433-474E-9818-A2CAE64F13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0" name="正方形/長方形 149">
          <a:extLst>
            <a:ext uri="{FF2B5EF4-FFF2-40B4-BE49-F238E27FC236}">
              <a16:creationId xmlns:a16="http://schemas.microsoft.com/office/drawing/2014/main" id="{6ACBFC32-4248-460C-9ED0-CA1A6E1976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1" name="正方形/長方形 150">
          <a:extLst>
            <a:ext uri="{FF2B5EF4-FFF2-40B4-BE49-F238E27FC236}">
              <a16:creationId xmlns:a16="http://schemas.microsoft.com/office/drawing/2014/main" id="{3EBE0ED4-474B-46E9-A1BA-ECE8556ED79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a:extLst>
            <a:ext uri="{FF2B5EF4-FFF2-40B4-BE49-F238E27FC236}">
              <a16:creationId xmlns:a16="http://schemas.microsoft.com/office/drawing/2014/main" id="{E1361F2E-C4B7-475F-B0E3-13A5DCD2F1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a:extLst>
            <a:ext uri="{FF2B5EF4-FFF2-40B4-BE49-F238E27FC236}">
              <a16:creationId xmlns:a16="http://schemas.microsoft.com/office/drawing/2014/main" id="{B8F37C54-3E8F-41D1-8BFA-C89DC818DB1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a:extLst>
            <a:ext uri="{FF2B5EF4-FFF2-40B4-BE49-F238E27FC236}">
              <a16:creationId xmlns:a16="http://schemas.microsoft.com/office/drawing/2014/main" id="{49718145-8B62-4642-8A2D-3AC3638062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a:extLst>
            <a:ext uri="{FF2B5EF4-FFF2-40B4-BE49-F238E27FC236}">
              <a16:creationId xmlns:a16="http://schemas.microsoft.com/office/drawing/2014/main" id="{A79E1D03-EBAF-4A6F-8211-7E441880A09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a:extLst>
            <a:ext uri="{FF2B5EF4-FFF2-40B4-BE49-F238E27FC236}">
              <a16:creationId xmlns:a16="http://schemas.microsoft.com/office/drawing/2014/main" id="{89657A69-9C2B-4369-A242-1EC6B212E3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a:extLst>
            <a:ext uri="{FF2B5EF4-FFF2-40B4-BE49-F238E27FC236}">
              <a16:creationId xmlns:a16="http://schemas.microsoft.com/office/drawing/2014/main" id="{C6B03A07-03BC-480F-B8B0-6C69ADC2FDE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a:extLst>
            <a:ext uri="{FF2B5EF4-FFF2-40B4-BE49-F238E27FC236}">
              <a16:creationId xmlns:a16="http://schemas.microsoft.com/office/drawing/2014/main" id="{D5604CF4-73BF-4192-9DF5-84B92B6774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a:extLst>
            <a:ext uri="{FF2B5EF4-FFF2-40B4-BE49-F238E27FC236}">
              <a16:creationId xmlns:a16="http://schemas.microsoft.com/office/drawing/2014/main" id="{25FA14D0-1FCE-4F9E-91E2-641C54F5F2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a:extLst>
            <a:ext uri="{FF2B5EF4-FFF2-40B4-BE49-F238E27FC236}">
              <a16:creationId xmlns:a16="http://schemas.microsoft.com/office/drawing/2014/main" id="{647C4FEC-1408-4873-BB59-03AE448F96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a:extLst>
            <a:ext uri="{FF2B5EF4-FFF2-40B4-BE49-F238E27FC236}">
              <a16:creationId xmlns:a16="http://schemas.microsoft.com/office/drawing/2014/main" id="{413153A9-DEEF-4BBF-AEDE-C7A00A6D3B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2" name="テキスト ボックス 161">
          <a:extLst>
            <a:ext uri="{FF2B5EF4-FFF2-40B4-BE49-F238E27FC236}">
              <a16:creationId xmlns:a16="http://schemas.microsoft.com/office/drawing/2014/main" id="{59EB81F0-C6A3-4197-95CC-694B542E7D6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a:extLst>
            <a:ext uri="{FF2B5EF4-FFF2-40B4-BE49-F238E27FC236}">
              <a16:creationId xmlns:a16="http://schemas.microsoft.com/office/drawing/2014/main" id="{5C417E69-1DD2-46BF-A165-B8B1B7751B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4" name="テキスト ボックス 163">
          <a:extLst>
            <a:ext uri="{FF2B5EF4-FFF2-40B4-BE49-F238E27FC236}">
              <a16:creationId xmlns:a16="http://schemas.microsoft.com/office/drawing/2014/main" id="{54A54A70-D7CF-4A44-ACEE-55DFA6467C4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a:extLst>
            <a:ext uri="{FF2B5EF4-FFF2-40B4-BE49-F238E27FC236}">
              <a16:creationId xmlns:a16="http://schemas.microsoft.com/office/drawing/2014/main" id="{86237EF2-9AEE-44C2-95D2-045BDA7C56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a:extLst>
            <a:ext uri="{FF2B5EF4-FFF2-40B4-BE49-F238E27FC236}">
              <a16:creationId xmlns:a16="http://schemas.microsoft.com/office/drawing/2014/main" id="{2F78EB85-CA0A-433A-A206-492CF03662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a:extLst>
            <a:ext uri="{FF2B5EF4-FFF2-40B4-BE49-F238E27FC236}">
              <a16:creationId xmlns:a16="http://schemas.microsoft.com/office/drawing/2014/main" id="{8472F1D4-0E90-44E5-AFAB-71192E04E4D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a:extLst>
            <a:ext uri="{FF2B5EF4-FFF2-40B4-BE49-F238E27FC236}">
              <a16:creationId xmlns:a16="http://schemas.microsoft.com/office/drawing/2014/main" id="{05F692F6-07D2-4E7A-9D1E-C75226463EE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a:extLst>
            <a:ext uri="{FF2B5EF4-FFF2-40B4-BE49-F238E27FC236}">
              <a16:creationId xmlns:a16="http://schemas.microsoft.com/office/drawing/2014/main" id="{584D5927-02B5-4B4F-8957-43B6AF4CDEF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a:extLst>
            <a:ext uri="{FF2B5EF4-FFF2-40B4-BE49-F238E27FC236}">
              <a16:creationId xmlns:a16="http://schemas.microsoft.com/office/drawing/2014/main" id="{84748870-2705-43B8-8C68-18BD552527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a:extLst>
            <a:ext uri="{FF2B5EF4-FFF2-40B4-BE49-F238E27FC236}">
              <a16:creationId xmlns:a16="http://schemas.microsoft.com/office/drawing/2014/main" id="{BC3FCB02-83FC-44FD-8001-7E4988A5B37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2" name="テキスト ボックス 171">
          <a:extLst>
            <a:ext uri="{FF2B5EF4-FFF2-40B4-BE49-F238E27FC236}">
              <a16:creationId xmlns:a16="http://schemas.microsoft.com/office/drawing/2014/main" id="{AE05865E-2596-449A-9E43-D7B3DCDCC8A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B59086AC-B470-4D68-A9A8-30172C527DB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66DEB2F0-6CA8-43BC-AAC5-7F3683C34BF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45FDC321-9A02-4575-BCFE-9933A40E144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6" name="直線コネクタ 175">
          <a:extLst>
            <a:ext uri="{FF2B5EF4-FFF2-40B4-BE49-F238E27FC236}">
              <a16:creationId xmlns:a16="http://schemas.microsoft.com/office/drawing/2014/main" id="{8E87D0A1-EF63-4AAA-A8E8-ED2D1E1869E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1AB13B56-D61C-4E21-9A99-010069311E05}"/>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8" name="直線コネクタ 177">
          <a:extLst>
            <a:ext uri="{FF2B5EF4-FFF2-40B4-BE49-F238E27FC236}">
              <a16:creationId xmlns:a16="http://schemas.microsoft.com/office/drawing/2014/main" id="{6E35D9F9-5749-45C9-88E9-DEA494491E86}"/>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9" name="【福祉施設】&#10;有形固定資産減価償却率最大値テキスト">
          <a:extLst>
            <a:ext uri="{FF2B5EF4-FFF2-40B4-BE49-F238E27FC236}">
              <a16:creationId xmlns:a16="http://schemas.microsoft.com/office/drawing/2014/main" id="{4C26F78C-C3DC-4F10-9CF7-BCBBA0C8B6E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0" name="直線コネクタ 179">
          <a:extLst>
            <a:ext uri="{FF2B5EF4-FFF2-40B4-BE49-F238E27FC236}">
              <a16:creationId xmlns:a16="http://schemas.microsoft.com/office/drawing/2014/main" id="{B8999FB2-3254-42E5-AADB-6C22B0EBCAB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F70A98D5-B707-40AA-A354-97479A402479}"/>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2" name="フローチャート: 判断 181">
          <a:extLst>
            <a:ext uri="{FF2B5EF4-FFF2-40B4-BE49-F238E27FC236}">
              <a16:creationId xmlns:a16="http://schemas.microsoft.com/office/drawing/2014/main" id="{E02A8390-04E1-4E1A-9BC4-AC84584F9252}"/>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3" name="フローチャート: 判断 182">
          <a:extLst>
            <a:ext uri="{FF2B5EF4-FFF2-40B4-BE49-F238E27FC236}">
              <a16:creationId xmlns:a16="http://schemas.microsoft.com/office/drawing/2014/main" id="{CB946F52-510F-4563-9A52-6497A22ADA6B}"/>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184" name="フローチャート: 判断 183">
          <a:extLst>
            <a:ext uri="{FF2B5EF4-FFF2-40B4-BE49-F238E27FC236}">
              <a16:creationId xmlns:a16="http://schemas.microsoft.com/office/drawing/2014/main" id="{0BADCF93-9BE2-461C-AD4F-FB4AF62509BE}"/>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185" name="フローチャート: 判断 184">
          <a:extLst>
            <a:ext uri="{FF2B5EF4-FFF2-40B4-BE49-F238E27FC236}">
              <a16:creationId xmlns:a16="http://schemas.microsoft.com/office/drawing/2014/main" id="{F3B6F9C4-4F74-498B-9D7A-F6037A754D2A}"/>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47CF1F83-04B9-4259-8287-3E4C6E0855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F4AD315E-6705-405A-8B6C-B50DB276B7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7F9C3DC3-94BB-44BA-A8BD-03CB8CAA42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5D69F358-6D6A-47F9-B64F-B6A0B0F86B4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EBE6AAAB-D1D8-4387-9EDF-54A203F4D9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191" name="楕円 190">
          <a:extLst>
            <a:ext uri="{FF2B5EF4-FFF2-40B4-BE49-F238E27FC236}">
              <a16:creationId xmlns:a16="http://schemas.microsoft.com/office/drawing/2014/main" id="{F7B574FB-BA17-405F-8023-8BF283ADE261}"/>
            </a:ext>
          </a:extLst>
        </xdr:cNvPr>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BBAD24C8-239C-4689-93D8-18ED321DBCE4}"/>
            </a:ext>
          </a:extLst>
        </xdr:cNvPr>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193" name="楕円 192">
          <a:extLst>
            <a:ext uri="{FF2B5EF4-FFF2-40B4-BE49-F238E27FC236}">
              <a16:creationId xmlns:a16="http://schemas.microsoft.com/office/drawing/2014/main" id="{872F429B-A9C3-4602-957F-07CC601F47A0}"/>
            </a:ext>
          </a:extLst>
        </xdr:cNvPr>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152400</xdr:rowOff>
    </xdr:to>
    <xdr:cxnSp macro="">
      <xdr:nvCxnSpPr>
        <xdr:cNvPr id="194" name="直線コネクタ 193">
          <a:extLst>
            <a:ext uri="{FF2B5EF4-FFF2-40B4-BE49-F238E27FC236}">
              <a16:creationId xmlns:a16="http://schemas.microsoft.com/office/drawing/2014/main" id="{B8BF8CD1-44D3-4A5A-ABF4-E33E75D5B907}"/>
            </a:ext>
          </a:extLst>
        </xdr:cNvPr>
        <xdr:cNvCxnSpPr/>
      </xdr:nvCxnSpPr>
      <xdr:spPr>
        <a:xfrm flipV="1">
          <a:off x="3797300" y="13997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195" name="楕円 194">
          <a:extLst>
            <a:ext uri="{FF2B5EF4-FFF2-40B4-BE49-F238E27FC236}">
              <a16:creationId xmlns:a16="http://schemas.microsoft.com/office/drawing/2014/main" id="{55FD1603-70C9-4159-8B30-A43A2643D922}"/>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22861</xdr:rowOff>
    </xdr:to>
    <xdr:cxnSp macro="">
      <xdr:nvCxnSpPr>
        <xdr:cNvPr id="196" name="直線コネクタ 195">
          <a:extLst>
            <a:ext uri="{FF2B5EF4-FFF2-40B4-BE49-F238E27FC236}">
              <a16:creationId xmlns:a16="http://schemas.microsoft.com/office/drawing/2014/main" id="{7A0CE23F-35A3-43AA-BF2E-667C11426BC0}"/>
            </a:ext>
          </a:extLst>
        </xdr:cNvPr>
        <xdr:cNvCxnSpPr/>
      </xdr:nvCxnSpPr>
      <xdr:spPr>
        <a:xfrm flipV="1">
          <a:off x="2908300" y="1403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197" name="楕円 196">
          <a:extLst>
            <a:ext uri="{FF2B5EF4-FFF2-40B4-BE49-F238E27FC236}">
              <a16:creationId xmlns:a16="http://schemas.microsoft.com/office/drawing/2014/main" id="{10493290-5D1C-4DF1-B747-FE197DBFB527}"/>
            </a:ext>
          </a:extLst>
        </xdr:cNvPr>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64770</xdr:rowOff>
    </xdr:to>
    <xdr:cxnSp macro="">
      <xdr:nvCxnSpPr>
        <xdr:cNvPr id="198" name="直線コネクタ 197">
          <a:extLst>
            <a:ext uri="{FF2B5EF4-FFF2-40B4-BE49-F238E27FC236}">
              <a16:creationId xmlns:a16="http://schemas.microsoft.com/office/drawing/2014/main" id="{37998806-61EF-4A7D-AB03-99FB2F35F712}"/>
            </a:ext>
          </a:extLst>
        </xdr:cNvPr>
        <xdr:cNvCxnSpPr/>
      </xdr:nvCxnSpPr>
      <xdr:spPr>
        <a:xfrm flipV="1">
          <a:off x="2019300" y="14081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199" name="n_1aveValue【福祉施設】&#10;有形固定資産減価償却率">
          <a:extLst>
            <a:ext uri="{FF2B5EF4-FFF2-40B4-BE49-F238E27FC236}">
              <a16:creationId xmlns:a16="http://schemas.microsoft.com/office/drawing/2014/main" id="{ACF16333-F38B-48CB-A52C-4BD6CD976C42}"/>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00" name="n_2aveValue【福祉施設】&#10;有形固定資産減価償却率">
          <a:extLst>
            <a:ext uri="{FF2B5EF4-FFF2-40B4-BE49-F238E27FC236}">
              <a16:creationId xmlns:a16="http://schemas.microsoft.com/office/drawing/2014/main" id="{0993FF74-3F71-4EA3-8EA0-31419064DA2C}"/>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201" name="n_3aveValue【福祉施設】&#10;有形固定資産減価償却率">
          <a:extLst>
            <a:ext uri="{FF2B5EF4-FFF2-40B4-BE49-F238E27FC236}">
              <a16:creationId xmlns:a16="http://schemas.microsoft.com/office/drawing/2014/main" id="{FDFF9FB8-0852-4EF3-AC40-E5D0204C94A8}"/>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202" name="n_1mainValue【福祉施設】&#10;有形固定資産減価償却率">
          <a:extLst>
            <a:ext uri="{FF2B5EF4-FFF2-40B4-BE49-F238E27FC236}">
              <a16:creationId xmlns:a16="http://schemas.microsoft.com/office/drawing/2014/main" id="{2D8A1B5D-CF1A-4B24-B624-7B951A8FE32B}"/>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203" name="n_2mainValue【福祉施設】&#10;有形固定資産減価償却率">
          <a:extLst>
            <a:ext uri="{FF2B5EF4-FFF2-40B4-BE49-F238E27FC236}">
              <a16:creationId xmlns:a16="http://schemas.microsoft.com/office/drawing/2014/main" id="{E6658000-1F18-49EB-A1EC-4EC3BD9C567C}"/>
            </a:ext>
          </a:extLst>
        </xdr:cNvPr>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04" name="n_3mainValue【福祉施設】&#10;有形固定資産減価償却率">
          <a:extLst>
            <a:ext uri="{FF2B5EF4-FFF2-40B4-BE49-F238E27FC236}">
              <a16:creationId xmlns:a16="http://schemas.microsoft.com/office/drawing/2014/main" id="{A276DEC1-AD83-4040-94FB-24E62A62E409}"/>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1E0670BD-A3C5-43A4-B2E2-4F8AACEDD1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14BEC77B-D1E8-46BE-9D68-C738E3A291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39A4C665-EA53-45AA-A763-C5776AECA8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2C7E4FC9-17C4-4501-82D2-47947D3EF1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7DFAAB30-E5F2-4B0C-9FF9-E95CC403EE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466C88BF-5EB2-426C-A5AE-163400C8E78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BD3C4568-B154-4F5A-B167-8D2CEF6A16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64DF6E9C-7956-45E1-A2BE-B637CE6DB1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91CEB956-C33E-4D8C-90D7-67A40A1E29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12CB2708-8370-4E17-AD87-84D4551275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BDF15848-9887-4874-89B4-2964FCD6934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35B7246A-3CDB-42E2-AFCF-006CA9BAA9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B5EABB9E-86F7-44E7-AA2C-E156289781A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0B9293C5-DD92-4B02-BF6C-41BA68E0325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EE345215-361A-4CCE-A5D4-53F029DA4CD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6EBBA531-DBDC-4422-82B9-4799C4FF0C8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DA102B3F-F2FB-4B61-8D6C-F5E582A2A67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BB8DE5F5-3C45-4687-8897-78CD8F5D2EA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AA2DC0DF-6382-4E54-86E9-C679A3E4ABC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E132F5BE-02CB-433E-BC2D-C456BDF0CA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41A35489-14CD-43E0-AAEC-F5A1297E63E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EAAFAAE4-0E7A-40FF-9EA4-0A7BD77E0AC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9D37E9B2-4828-441E-88AC-9941BA4ABA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3DD26286-4429-4886-AD40-5C7B668C5E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95599263-001A-40A6-A5C4-9B62A420A9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0" name="直線コネクタ 229">
          <a:extLst>
            <a:ext uri="{FF2B5EF4-FFF2-40B4-BE49-F238E27FC236}">
              <a16:creationId xmlns:a16="http://schemas.microsoft.com/office/drawing/2014/main" id="{41E88ABA-BAF6-4621-87E2-BAEB1E8E695D}"/>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1" name="【福祉施設】&#10;一人当たり面積最小値テキスト">
          <a:extLst>
            <a:ext uri="{FF2B5EF4-FFF2-40B4-BE49-F238E27FC236}">
              <a16:creationId xmlns:a16="http://schemas.microsoft.com/office/drawing/2014/main" id="{36E2E7ED-E852-42AD-AA20-AF4533D1636E}"/>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2" name="直線コネクタ 231">
          <a:extLst>
            <a:ext uri="{FF2B5EF4-FFF2-40B4-BE49-F238E27FC236}">
              <a16:creationId xmlns:a16="http://schemas.microsoft.com/office/drawing/2014/main" id="{77C0F88E-EDEA-4D67-A0F2-0EE14CED91D2}"/>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3" name="【福祉施設】&#10;一人当たり面積最大値テキスト">
          <a:extLst>
            <a:ext uri="{FF2B5EF4-FFF2-40B4-BE49-F238E27FC236}">
              <a16:creationId xmlns:a16="http://schemas.microsoft.com/office/drawing/2014/main" id="{87DC12E1-5465-4665-9A65-6484C930428A}"/>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4" name="直線コネクタ 233">
          <a:extLst>
            <a:ext uri="{FF2B5EF4-FFF2-40B4-BE49-F238E27FC236}">
              <a16:creationId xmlns:a16="http://schemas.microsoft.com/office/drawing/2014/main" id="{80C03D10-30F9-4D5B-87C2-312F95A36344}"/>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5" name="【福祉施設】&#10;一人当たり面積平均値テキスト">
          <a:extLst>
            <a:ext uri="{FF2B5EF4-FFF2-40B4-BE49-F238E27FC236}">
              <a16:creationId xmlns:a16="http://schemas.microsoft.com/office/drawing/2014/main" id="{1C4B4E97-52E0-43C3-BEFA-163148A42ECB}"/>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6" name="フローチャート: 判断 235">
          <a:extLst>
            <a:ext uri="{FF2B5EF4-FFF2-40B4-BE49-F238E27FC236}">
              <a16:creationId xmlns:a16="http://schemas.microsoft.com/office/drawing/2014/main" id="{13211CA1-FFF9-4846-B21C-6378EC18F1D5}"/>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7" name="フローチャート: 判断 236">
          <a:extLst>
            <a:ext uri="{FF2B5EF4-FFF2-40B4-BE49-F238E27FC236}">
              <a16:creationId xmlns:a16="http://schemas.microsoft.com/office/drawing/2014/main" id="{05564325-A7D1-4011-A449-66D671C8EE7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238" name="フローチャート: 判断 237">
          <a:extLst>
            <a:ext uri="{FF2B5EF4-FFF2-40B4-BE49-F238E27FC236}">
              <a16:creationId xmlns:a16="http://schemas.microsoft.com/office/drawing/2014/main" id="{4CA78767-A4D8-4BD9-AF66-CA0CC9787C21}"/>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239" name="フローチャート: 判断 238">
          <a:extLst>
            <a:ext uri="{FF2B5EF4-FFF2-40B4-BE49-F238E27FC236}">
              <a16:creationId xmlns:a16="http://schemas.microsoft.com/office/drawing/2014/main" id="{8F1A02C3-73DC-44F2-A077-2A952E384613}"/>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A782611-D52B-4E6F-A863-B71BB0621F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49A18336-6BAE-45FA-8C58-5ABF7EB745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56EA99D-09F5-46F1-BC9D-E1C8ACE8CB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49F04D25-2507-43C2-891E-712E68FAA7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67D018DE-0F8F-4115-AD14-3B6034B12E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245" name="楕円 244">
          <a:extLst>
            <a:ext uri="{FF2B5EF4-FFF2-40B4-BE49-F238E27FC236}">
              <a16:creationId xmlns:a16="http://schemas.microsoft.com/office/drawing/2014/main" id="{AB4BE7B0-0F4D-488A-BECD-D17F99E515A8}"/>
            </a:ext>
          </a:extLst>
        </xdr:cNvPr>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138192</xdr:rowOff>
    </xdr:from>
    <xdr:ext cx="469744" cy="259045"/>
    <xdr:sp macro="" textlink="">
      <xdr:nvSpPr>
        <xdr:cNvPr id="246" name="【福祉施設】&#10;一人当たり面積該当値テキスト">
          <a:extLst>
            <a:ext uri="{FF2B5EF4-FFF2-40B4-BE49-F238E27FC236}">
              <a16:creationId xmlns:a16="http://schemas.microsoft.com/office/drawing/2014/main" id="{FC6DC38C-07B9-462D-9ACD-FB903D49CA68}"/>
            </a:ext>
          </a:extLst>
        </xdr:cNvPr>
        <xdr:cNvSpPr txBox="1"/>
      </xdr:nvSpPr>
      <xdr:spPr>
        <a:xfrm>
          <a:off x="10515600" y="1436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114336</xdr:rowOff>
    </xdr:from>
    <xdr:to>
      <xdr:col>50</xdr:col>
      <xdr:colOff>165100</xdr:colOff>
      <xdr:row>85</xdr:row>
      <xdr:rowOff>44486</xdr:rowOff>
    </xdr:to>
    <xdr:sp macro="" textlink="">
      <xdr:nvSpPr>
        <xdr:cNvPr id="247" name="楕円 246">
          <a:extLst>
            <a:ext uri="{FF2B5EF4-FFF2-40B4-BE49-F238E27FC236}">
              <a16:creationId xmlns:a16="http://schemas.microsoft.com/office/drawing/2014/main" id="{0C5E9F6A-2AFF-49CB-93A8-DBF142F278F4}"/>
            </a:ext>
          </a:extLst>
        </xdr:cNvPr>
        <xdr:cNvSpPr/>
      </xdr:nvSpPr>
      <xdr:spPr>
        <a:xfrm>
          <a:off x="9588500" y="145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165136</xdr:rowOff>
    </xdr:from>
    <xdr:to>
      <xdr:col>55</xdr:col>
      <xdr:colOff>0</xdr:colOff>
      <xdr:row>84</xdr:row>
      <xdr:rowOff>166115</xdr:rowOff>
    </xdr:to>
    <xdr:cxnSp macro="">
      <xdr:nvCxnSpPr>
        <xdr:cNvPr id="248" name="直線コネクタ 247">
          <a:extLst>
            <a:ext uri="{FF2B5EF4-FFF2-40B4-BE49-F238E27FC236}">
              <a16:creationId xmlns:a16="http://schemas.microsoft.com/office/drawing/2014/main" id="{86460710-C5F3-4322-A058-A1A591B10E60}"/>
            </a:ext>
          </a:extLst>
        </xdr:cNvPr>
        <xdr:cNvCxnSpPr/>
      </xdr:nvCxnSpPr>
      <xdr:spPr>
        <a:xfrm>
          <a:off x="9639300" y="14566936"/>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118255</xdr:rowOff>
    </xdr:from>
    <xdr:to>
      <xdr:col>46</xdr:col>
      <xdr:colOff>38100</xdr:colOff>
      <xdr:row>85</xdr:row>
      <xdr:rowOff>48405</xdr:rowOff>
    </xdr:to>
    <xdr:sp macro="" textlink="">
      <xdr:nvSpPr>
        <xdr:cNvPr id="249" name="楕円 248">
          <a:extLst>
            <a:ext uri="{FF2B5EF4-FFF2-40B4-BE49-F238E27FC236}">
              <a16:creationId xmlns:a16="http://schemas.microsoft.com/office/drawing/2014/main" id="{9FA62034-1110-41F8-804E-42EF0FA10A9A}"/>
            </a:ext>
          </a:extLst>
        </xdr:cNvPr>
        <xdr:cNvSpPr/>
      </xdr:nvSpPr>
      <xdr:spPr>
        <a:xfrm>
          <a:off x="8699500" y="14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165136</xdr:rowOff>
    </xdr:from>
    <xdr:to>
      <xdr:col>50</xdr:col>
      <xdr:colOff>114300</xdr:colOff>
      <xdr:row>84</xdr:row>
      <xdr:rowOff>169055</xdr:rowOff>
    </xdr:to>
    <xdr:cxnSp macro="">
      <xdr:nvCxnSpPr>
        <xdr:cNvPr id="250" name="直線コネクタ 249">
          <a:extLst>
            <a:ext uri="{FF2B5EF4-FFF2-40B4-BE49-F238E27FC236}">
              <a16:creationId xmlns:a16="http://schemas.microsoft.com/office/drawing/2014/main" id="{CF0F5AEE-3339-4E96-B103-8E3E15AC20DE}"/>
            </a:ext>
          </a:extLst>
        </xdr:cNvPr>
        <xdr:cNvCxnSpPr/>
      </xdr:nvCxnSpPr>
      <xdr:spPr>
        <a:xfrm flipV="1">
          <a:off x="8750300" y="1456693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121194</xdr:rowOff>
    </xdr:from>
    <xdr:to>
      <xdr:col>41</xdr:col>
      <xdr:colOff>101600</xdr:colOff>
      <xdr:row>85</xdr:row>
      <xdr:rowOff>51344</xdr:rowOff>
    </xdr:to>
    <xdr:sp macro="" textlink="">
      <xdr:nvSpPr>
        <xdr:cNvPr id="251" name="楕円 250">
          <a:extLst>
            <a:ext uri="{FF2B5EF4-FFF2-40B4-BE49-F238E27FC236}">
              <a16:creationId xmlns:a16="http://schemas.microsoft.com/office/drawing/2014/main" id="{F5342A21-B94A-4E4A-8574-59CE0F50B134}"/>
            </a:ext>
          </a:extLst>
        </xdr:cNvPr>
        <xdr:cNvSpPr/>
      </xdr:nvSpPr>
      <xdr:spPr>
        <a:xfrm>
          <a:off x="781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169055</xdr:rowOff>
    </xdr:from>
    <xdr:to>
      <xdr:col>45</xdr:col>
      <xdr:colOff>177800</xdr:colOff>
      <xdr:row>85</xdr:row>
      <xdr:rowOff>544</xdr:rowOff>
    </xdr:to>
    <xdr:cxnSp macro="">
      <xdr:nvCxnSpPr>
        <xdr:cNvPr id="252" name="直線コネクタ 251">
          <a:extLst>
            <a:ext uri="{FF2B5EF4-FFF2-40B4-BE49-F238E27FC236}">
              <a16:creationId xmlns:a16="http://schemas.microsoft.com/office/drawing/2014/main" id="{9B3E33DC-D44C-4489-A518-04523F921920}"/>
            </a:ext>
          </a:extLst>
        </xdr:cNvPr>
        <xdr:cNvCxnSpPr/>
      </xdr:nvCxnSpPr>
      <xdr:spPr>
        <a:xfrm flipV="1">
          <a:off x="7861300" y="1457085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53" name="n_1aveValue【福祉施設】&#10;一人当たり面積">
          <a:extLst>
            <a:ext uri="{FF2B5EF4-FFF2-40B4-BE49-F238E27FC236}">
              <a16:creationId xmlns:a16="http://schemas.microsoft.com/office/drawing/2014/main" id="{331F0841-8842-4EE9-BC1C-2E132A19580F}"/>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103540</xdr:rowOff>
    </xdr:from>
    <xdr:ext cx="469744" cy="259045"/>
    <xdr:sp macro="" textlink="">
      <xdr:nvSpPr>
        <xdr:cNvPr id="254" name="n_2aveValue【福祉施設】&#10;一人当たり面積">
          <a:extLst>
            <a:ext uri="{FF2B5EF4-FFF2-40B4-BE49-F238E27FC236}">
              <a16:creationId xmlns:a16="http://schemas.microsoft.com/office/drawing/2014/main" id="{C041E2CC-27CB-4E6C-B7B5-54C8A0C2B30D}"/>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126401</xdr:rowOff>
    </xdr:from>
    <xdr:ext cx="469744" cy="259045"/>
    <xdr:sp macro="" textlink="">
      <xdr:nvSpPr>
        <xdr:cNvPr id="255" name="n_3aveValue【福祉施設】&#10;一人当たり面積">
          <a:extLst>
            <a:ext uri="{FF2B5EF4-FFF2-40B4-BE49-F238E27FC236}">
              <a16:creationId xmlns:a16="http://schemas.microsoft.com/office/drawing/2014/main" id="{9EF87B7A-BA3E-429D-8DD3-1428027AC63A}"/>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61013</xdr:rowOff>
    </xdr:from>
    <xdr:ext cx="469744" cy="259045"/>
    <xdr:sp macro="" textlink="">
      <xdr:nvSpPr>
        <xdr:cNvPr id="256" name="n_1mainValue【福祉施設】&#10;一人当たり面積">
          <a:extLst>
            <a:ext uri="{FF2B5EF4-FFF2-40B4-BE49-F238E27FC236}">
              <a16:creationId xmlns:a16="http://schemas.microsoft.com/office/drawing/2014/main" id="{61893966-41FE-4BA9-B87C-8ED0A2DE3136}"/>
            </a:ext>
          </a:extLst>
        </xdr:cNvPr>
        <xdr:cNvSpPr txBox="1"/>
      </xdr:nvSpPr>
      <xdr:spPr>
        <a:xfrm>
          <a:off x="9391727" y="1429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64932</xdr:rowOff>
    </xdr:from>
    <xdr:ext cx="469744" cy="259045"/>
    <xdr:sp macro="" textlink="">
      <xdr:nvSpPr>
        <xdr:cNvPr id="257" name="n_2mainValue【福祉施設】&#10;一人当たり面積">
          <a:extLst>
            <a:ext uri="{FF2B5EF4-FFF2-40B4-BE49-F238E27FC236}">
              <a16:creationId xmlns:a16="http://schemas.microsoft.com/office/drawing/2014/main" id="{8F91F670-D74B-411B-8D61-ECAFBA475B73}"/>
            </a:ext>
          </a:extLst>
        </xdr:cNvPr>
        <xdr:cNvSpPr txBox="1"/>
      </xdr:nvSpPr>
      <xdr:spPr>
        <a:xfrm>
          <a:off x="8515427" y="142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67871</xdr:rowOff>
    </xdr:from>
    <xdr:ext cx="469744" cy="259045"/>
    <xdr:sp macro="" textlink="">
      <xdr:nvSpPr>
        <xdr:cNvPr id="258" name="n_3mainValue【福祉施設】&#10;一人当たり面積">
          <a:extLst>
            <a:ext uri="{FF2B5EF4-FFF2-40B4-BE49-F238E27FC236}">
              <a16:creationId xmlns:a16="http://schemas.microsoft.com/office/drawing/2014/main" id="{C6FD3C77-AABD-4B7E-B46F-DC29DF6D5327}"/>
            </a:ext>
          </a:extLst>
        </xdr:cNvPr>
        <xdr:cNvSpPr txBox="1"/>
      </xdr:nvSpPr>
      <xdr:spPr>
        <a:xfrm>
          <a:off x="7626427" y="1429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9033635E-E351-4E2B-804E-AE211FE01E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7B994D45-F551-49A0-8354-E2F35431CD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4397B04B-2259-444D-886B-582A7984392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9AB6527-55C6-42FA-BE16-D56503C701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F2E13749-5B7D-4C03-8E55-B6C2FA37EE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3BBC799C-3279-4A02-B0ED-4B9596E1B7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F74C060D-A1D0-429A-8C41-C23BCC68C1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67762D5C-16F5-4017-A616-408C1DA768F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40AFC64-AB0A-45A1-A932-52CFDD57BE5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6ADF67F5-74D8-4F1C-95B0-418F401413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4A1F2EC6-3BB9-410D-94AF-DC6ED7CC10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83DC6884-ACA2-4660-A6CE-D2BCC1B159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9B10C20C-799A-4FF3-9C42-F809E64446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5DD0DA25-F12F-4995-AD60-680D2F723B7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59C7A23E-29A2-4D5C-804D-947EED99ED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C222F82A-BA79-4423-9A88-3C3E890D86A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C7EA3696-941F-4D30-B66D-01657BF2C0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363BE8CD-2761-49B2-8ECB-AAF1A8091F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6B054E1E-8DA1-4E89-BF5B-F8C4522B85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4A10B054-EA04-482F-B152-C830C66C34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61293471-B1B8-4518-970B-7500A94D2A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F9A02367-A9EF-4CF6-B5B9-92CA10E746F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ED181632-34EC-4DCE-8B9C-BB6C43AD59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5EA56767-D72D-4641-8B6C-8171B7622F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id="{8AC6D350-D73A-4F6B-9690-079D42426AF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5CBD074C-7A9E-4997-B709-EF759838CAD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a:extLst>
            <a:ext uri="{FF2B5EF4-FFF2-40B4-BE49-F238E27FC236}">
              <a16:creationId xmlns:a16="http://schemas.microsoft.com/office/drawing/2014/main" id="{268F48B3-28BB-4146-A414-FA9804D033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6" name="テキスト ボックス 285">
          <a:extLst>
            <a:ext uri="{FF2B5EF4-FFF2-40B4-BE49-F238E27FC236}">
              <a16:creationId xmlns:a16="http://schemas.microsoft.com/office/drawing/2014/main" id="{DE5E7533-3BF5-4FF6-AD92-2CC732D4E6A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a:extLst>
            <a:ext uri="{FF2B5EF4-FFF2-40B4-BE49-F238E27FC236}">
              <a16:creationId xmlns:a16="http://schemas.microsoft.com/office/drawing/2014/main" id="{9991419D-94D0-43E8-A5AA-AEFF1F43CC5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a:extLst>
            <a:ext uri="{FF2B5EF4-FFF2-40B4-BE49-F238E27FC236}">
              <a16:creationId xmlns:a16="http://schemas.microsoft.com/office/drawing/2014/main" id="{D07077A3-658A-4AFA-838A-A68AF452699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a:extLst>
            <a:ext uri="{FF2B5EF4-FFF2-40B4-BE49-F238E27FC236}">
              <a16:creationId xmlns:a16="http://schemas.microsoft.com/office/drawing/2014/main" id="{21AEEDC0-FFF8-42B0-949D-271DADF4C88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a:extLst>
            <a:ext uri="{FF2B5EF4-FFF2-40B4-BE49-F238E27FC236}">
              <a16:creationId xmlns:a16="http://schemas.microsoft.com/office/drawing/2014/main" id="{52C4B5C2-6F14-4704-980C-E07BEAC139E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a:extLst>
            <a:ext uri="{FF2B5EF4-FFF2-40B4-BE49-F238E27FC236}">
              <a16:creationId xmlns:a16="http://schemas.microsoft.com/office/drawing/2014/main" id="{C9F0401D-A2E0-4B3B-8878-32C1504B010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a:extLst>
            <a:ext uri="{FF2B5EF4-FFF2-40B4-BE49-F238E27FC236}">
              <a16:creationId xmlns:a16="http://schemas.microsoft.com/office/drawing/2014/main" id="{05AF2E5E-92F7-4B0B-AE2D-15F8668D4AB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a:extLst>
            <a:ext uri="{FF2B5EF4-FFF2-40B4-BE49-F238E27FC236}">
              <a16:creationId xmlns:a16="http://schemas.microsoft.com/office/drawing/2014/main" id="{4A922DF7-02C7-40FB-9E0F-8370F185DDB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a:extLst>
            <a:ext uri="{FF2B5EF4-FFF2-40B4-BE49-F238E27FC236}">
              <a16:creationId xmlns:a16="http://schemas.microsoft.com/office/drawing/2014/main" id="{6AC3243B-AA1A-42AB-8C28-B44763D07BF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9B27141A-E9BA-494F-99B7-911EE253E8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154483CC-E09A-4119-8CF2-E5F6731BE9B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a:extLst>
            <a:ext uri="{FF2B5EF4-FFF2-40B4-BE49-F238E27FC236}">
              <a16:creationId xmlns:a16="http://schemas.microsoft.com/office/drawing/2014/main" id="{CD299CEB-8225-4AC5-BDA8-2A17A54E13D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98" name="直線コネクタ 297">
          <a:extLst>
            <a:ext uri="{FF2B5EF4-FFF2-40B4-BE49-F238E27FC236}">
              <a16:creationId xmlns:a16="http://schemas.microsoft.com/office/drawing/2014/main" id="{26441B4D-F9A1-4AEB-9FF2-BDCF9A0D7EE7}"/>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9" name="【一般廃棄物処理施設】&#10;有形固定資産減価償却率最小値テキスト">
          <a:extLst>
            <a:ext uri="{FF2B5EF4-FFF2-40B4-BE49-F238E27FC236}">
              <a16:creationId xmlns:a16="http://schemas.microsoft.com/office/drawing/2014/main" id="{11CF6CA7-5282-4BD3-93B7-C2F8AB8F2BE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0" name="直線コネクタ 299">
          <a:extLst>
            <a:ext uri="{FF2B5EF4-FFF2-40B4-BE49-F238E27FC236}">
              <a16:creationId xmlns:a16="http://schemas.microsoft.com/office/drawing/2014/main" id="{0E65B640-3013-4C8C-8057-07D25129C00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1" name="【一般廃棄物処理施設】&#10;有形固定資産減価償却率最大値テキスト">
          <a:extLst>
            <a:ext uri="{FF2B5EF4-FFF2-40B4-BE49-F238E27FC236}">
              <a16:creationId xmlns:a16="http://schemas.microsoft.com/office/drawing/2014/main" id="{91BDADC6-0CCF-42D4-B364-2391B4ACFA8C}"/>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2" name="直線コネクタ 301">
          <a:extLst>
            <a:ext uri="{FF2B5EF4-FFF2-40B4-BE49-F238E27FC236}">
              <a16:creationId xmlns:a16="http://schemas.microsoft.com/office/drawing/2014/main" id="{50D32F8D-0260-4CC7-89A6-9AEB51C8DA71}"/>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3" name="【一般廃棄物処理施設】&#10;有形固定資産減価償却率平均値テキスト">
          <a:extLst>
            <a:ext uri="{FF2B5EF4-FFF2-40B4-BE49-F238E27FC236}">
              <a16:creationId xmlns:a16="http://schemas.microsoft.com/office/drawing/2014/main" id="{B20676E2-3802-4526-A632-F449C54C79D1}"/>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4" name="フローチャート: 判断 303">
          <a:extLst>
            <a:ext uri="{FF2B5EF4-FFF2-40B4-BE49-F238E27FC236}">
              <a16:creationId xmlns:a16="http://schemas.microsoft.com/office/drawing/2014/main" id="{BF010B8B-1516-4087-AF44-711A8DDEFA0F}"/>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a:extLst>
            <a:ext uri="{FF2B5EF4-FFF2-40B4-BE49-F238E27FC236}">
              <a16:creationId xmlns:a16="http://schemas.microsoft.com/office/drawing/2014/main" id="{D1F37B7E-9279-4103-A787-0A25EBDFB9F6}"/>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06" name="フローチャート: 判断 305">
          <a:extLst>
            <a:ext uri="{FF2B5EF4-FFF2-40B4-BE49-F238E27FC236}">
              <a16:creationId xmlns:a16="http://schemas.microsoft.com/office/drawing/2014/main" id="{FBB548F7-FF99-4853-9C31-F7D613BF1011}"/>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07" name="フローチャート: 判断 306">
          <a:extLst>
            <a:ext uri="{FF2B5EF4-FFF2-40B4-BE49-F238E27FC236}">
              <a16:creationId xmlns:a16="http://schemas.microsoft.com/office/drawing/2014/main" id="{2482C873-C322-4BAC-AC49-3BA82E5F510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5982E6CE-CDDF-4389-9A47-A47FACDF7B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E614198C-430C-47AA-826B-786251FE3D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3487AF2-9FF8-45D2-BBBC-3086127D7F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CD91954B-1698-44CA-B9FD-BCCD45414F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499FC71D-C721-4C09-B9FA-23361E79B9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124460</xdr:rowOff>
    </xdr:from>
    <xdr:to>
      <xdr:col>85</xdr:col>
      <xdr:colOff>177800</xdr:colOff>
      <xdr:row>39</xdr:row>
      <xdr:rowOff>54610</xdr:rowOff>
    </xdr:to>
    <xdr:sp macro="" textlink="">
      <xdr:nvSpPr>
        <xdr:cNvPr id="313" name="楕円 312">
          <a:extLst>
            <a:ext uri="{FF2B5EF4-FFF2-40B4-BE49-F238E27FC236}">
              <a16:creationId xmlns:a16="http://schemas.microsoft.com/office/drawing/2014/main" id="{A36BFE41-47D3-42F8-9C39-20CABBCCE95F}"/>
            </a:ext>
          </a:extLst>
        </xdr:cNvPr>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102887</xdr:rowOff>
    </xdr:from>
    <xdr:ext cx="405111" cy="259045"/>
    <xdr:sp macro="" textlink="">
      <xdr:nvSpPr>
        <xdr:cNvPr id="314" name="【一般廃棄物処理施設】&#10;有形固定資産減価償却率該当値テキスト">
          <a:extLst>
            <a:ext uri="{FF2B5EF4-FFF2-40B4-BE49-F238E27FC236}">
              <a16:creationId xmlns:a16="http://schemas.microsoft.com/office/drawing/2014/main" id="{91B76ACB-0CF5-4ED5-8C25-6E11A9B4882A}"/>
            </a:ext>
          </a:extLst>
        </xdr:cNvPr>
        <xdr:cNvSpPr txBox="1"/>
      </xdr:nvSpPr>
      <xdr:spPr>
        <a:xfrm>
          <a:off x="16357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315" name="楕円 314">
          <a:extLst>
            <a:ext uri="{FF2B5EF4-FFF2-40B4-BE49-F238E27FC236}">
              <a16:creationId xmlns:a16="http://schemas.microsoft.com/office/drawing/2014/main" id="{5AA1C1A2-02D3-480C-A2AE-BCFA77905638}"/>
            </a:ext>
          </a:extLst>
        </xdr:cNvPr>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38100</xdr:rowOff>
    </xdr:to>
    <xdr:cxnSp macro="">
      <xdr:nvCxnSpPr>
        <xdr:cNvPr id="316" name="直線コネクタ 315">
          <a:extLst>
            <a:ext uri="{FF2B5EF4-FFF2-40B4-BE49-F238E27FC236}">
              <a16:creationId xmlns:a16="http://schemas.microsoft.com/office/drawing/2014/main" id="{80CE2A1B-3476-405C-BFD7-CAF9B73D6061}"/>
            </a:ext>
          </a:extLst>
        </xdr:cNvPr>
        <xdr:cNvCxnSpPr/>
      </xdr:nvCxnSpPr>
      <xdr:spPr>
        <a:xfrm flipV="1">
          <a:off x="15481300" y="6690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21590</xdr:rowOff>
    </xdr:from>
    <xdr:to>
      <xdr:col>76</xdr:col>
      <xdr:colOff>165100</xdr:colOff>
      <xdr:row>39</xdr:row>
      <xdr:rowOff>123190</xdr:rowOff>
    </xdr:to>
    <xdr:sp macro="" textlink="">
      <xdr:nvSpPr>
        <xdr:cNvPr id="317" name="楕円 316">
          <a:extLst>
            <a:ext uri="{FF2B5EF4-FFF2-40B4-BE49-F238E27FC236}">
              <a16:creationId xmlns:a16="http://schemas.microsoft.com/office/drawing/2014/main" id="{29B78222-5D05-431E-98B6-F913079FA516}"/>
            </a:ext>
          </a:extLst>
        </xdr:cNvPr>
        <xdr:cNvSpPr/>
      </xdr:nvSpPr>
      <xdr:spPr>
        <a:xfrm>
          <a:off x="14541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72390</xdr:rowOff>
    </xdr:to>
    <xdr:cxnSp macro="">
      <xdr:nvCxnSpPr>
        <xdr:cNvPr id="318" name="直線コネクタ 317">
          <a:extLst>
            <a:ext uri="{FF2B5EF4-FFF2-40B4-BE49-F238E27FC236}">
              <a16:creationId xmlns:a16="http://schemas.microsoft.com/office/drawing/2014/main" id="{3D97B352-B046-4C39-9BEF-BA5990E030AC}"/>
            </a:ext>
          </a:extLst>
        </xdr:cNvPr>
        <xdr:cNvCxnSpPr/>
      </xdr:nvCxnSpPr>
      <xdr:spPr>
        <a:xfrm flipV="1">
          <a:off x="14592300" y="6724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319" name="楕円 318">
          <a:extLst>
            <a:ext uri="{FF2B5EF4-FFF2-40B4-BE49-F238E27FC236}">
              <a16:creationId xmlns:a16="http://schemas.microsoft.com/office/drawing/2014/main" id="{16A88D87-4556-4853-BF0E-105A372B4DF0}"/>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72390</xdr:rowOff>
    </xdr:from>
    <xdr:to>
      <xdr:col>76</xdr:col>
      <xdr:colOff>114300</xdr:colOff>
      <xdr:row>39</xdr:row>
      <xdr:rowOff>106680</xdr:rowOff>
    </xdr:to>
    <xdr:cxnSp macro="">
      <xdr:nvCxnSpPr>
        <xdr:cNvPr id="320" name="直線コネクタ 319">
          <a:extLst>
            <a:ext uri="{FF2B5EF4-FFF2-40B4-BE49-F238E27FC236}">
              <a16:creationId xmlns:a16="http://schemas.microsoft.com/office/drawing/2014/main" id="{BD6D30FE-1F77-4B98-8AF5-872C12C2275A}"/>
            </a:ext>
          </a:extLst>
        </xdr:cNvPr>
        <xdr:cNvCxnSpPr/>
      </xdr:nvCxnSpPr>
      <xdr:spPr>
        <a:xfrm flipV="1">
          <a:off x="13703300" y="6758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21" name="n_1aveValue【一般廃棄物処理施設】&#10;有形固定資産減価償却率">
          <a:extLst>
            <a:ext uri="{FF2B5EF4-FFF2-40B4-BE49-F238E27FC236}">
              <a16:creationId xmlns:a16="http://schemas.microsoft.com/office/drawing/2014/main" id="{0CA489CD-1EAB-4ED3-9D99-BF1C873D15F7}"/>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22" name="n_2aveValue【一般廃棄物処理施設】&#10;有形固定資産減価償却率">
          <a:extLst>
            <a:ext uri="{FF2B5EF4-FFF2-40B4-BE49-F238E27FC236}">
              <a16:creationId xmlns:a16="http://schemas.microsoft.com/office/drawing/2014/main" id="{F5D22A43-52D5-47B8-A846-16D3F5398C28}"/>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323" name="n_3aveValue【一般廃棄物処理施設】&#10;有形固定資産減価償却率">
          <a:extLst>
            <a:ext uri="{FF2B5EF4-FFF2-40B4-BE49-F238E27FC236}">
              <a16:creationId xmlns:a16="http://schemas.microsoft.com/office/drawing/2014/main" id="{10F5F3B6-9433-45E0-823E-A8856525024A}"/>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80027</xdr:rowOff>
    </xdr:from>
    <xdr:ext cx="405111" cy="259045"/>
    <xdr:sp macro="" textlink="">
      <xdr:nvSpPr>
        <xdr:cNvPr id="324" name="n_1mainValue【一般廃棄物処理施設】&#10;有形固定資産減価償却率">
          <a:extLst>
            <a:ext uri="{FF2B5EF4-FFF2-40B4-BE49-F238E27FC236}">
              <a16:creationId xmlns:a16="http://schemas.microsoft.com/office/drawing/2014/main" id="{0687408E-C968-4A65-984E-32B14443C7F7}"/>
            </a:ext>
          </a:extLst>
        </xdr:cNvPr>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114317</xdr:rowOff>
    </xdr:from>
    <xdr:ext cx="405111" cy="259045"/>
    <xdr:sp macro="" textlink="">
      <xdr:nvSpPr>
        <xdr:cNvPr id="325" name="n_2mainValue【一般廃棄物処理施設】&#10;有形固定資産減価償却率">
          <a:extLst>
            <a:ext uri="{FF2B5EF4-FFF2-40B4-BE49-F238E27FC236}">
              <a16:creationId xmlns:a16="http://schemas.microsoft.com/office/drawing/2014/main" id="{E8A82919-CEE8-4394-B602-C6803FC11BC6}"/>
            </a:ext>
          </a:extLst>
        </xdr:cNvPr>
        <xdr:cNvSpPr txBox="1"/>
      </xdr:nvSpPr>
      <xdr:spPr>
        <a:xfrm>
          <a:off x="14389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326" name="n_3mainValue【一般廃棄物処理施設】&#10;有形固定資産減価償却率">
          <a:extLst>
            <a:ext uri="{FF2B5EF4-FFF2-40B4-BE49-F238E27FC236}">
              <a16:creationId xmlns:a16="http://schemas.microsoft.com/office/drawing/2014/main" id="{7E2450B4-91B2-45C5-8D21-5A51DEE5FB99}"/>
            </a:ext>
          </a:extLst>
        </xdr:cNvPr>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85FC913E-789D-4579-90E4-4B1C54B033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5545E115-8D67-45AE-AE54-81AEF381347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B6402C4C-1212-4E64-8E2A-10A088806B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307B0C59-9C1C-4E35-8E25-2F5A2C2FA2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1878ACC2-0597-48B4-8D07-E4C67E80A7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309FC502-E729-4118-A6AA-196E64BFEE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F01C611-69C3-48EF-8FF5-9D19B2BC27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3BDBCE2C-24E6-4489-95C2-4675C3A64D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E43DBD1B-4048-4D17-BD87-D6F454166B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33DA9EE3-8E6A-4D1B-A875-A0D679C283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7" name="直線コネクタ 336">
          <a:extLst>
            <a:ext uri="{FF2B5EF4-FFF2-40B4-BE49-F238E27FC236}">
              <a16:creationId xmlns:a16="http://schemas.microsoft.com/office/drawing/2014/main" id="{4A8624E0-D0B0-4569-8250-438150E7414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8" name="テキスト ボックス 337">
          <a:extLst>
            <a:ext uri="{FF2B5EF4-FFF2-40B4-BE49-F238E27FC236}">
              <a16:creationId xmlns:a16="http://schemas.microsoft.com/office/drawing/2014/main" id="{775CA2E7-8157-44DC-BC67-C738A842031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9" name="直線コネクタ 338">
          <a:extLst>
            <a:ext uri="{FF2B5EF4-FFF2-40B4-BE49-F238E27FC236}">
              <a16:creationId xmlns:a16="http://schemas.microsoft.com/office/drawing/2014/main" id="{46F53162-A5F4-4E61-8CF8-6BB076A2969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0" name="テキスト ボックス 339">
          <a:extLst>
            <a:ext uri="{FF2B5EF4-FFF2-40B4-BE49-F238E27FC236}">
              <a16:creationId xmlns:a16="http://schemas.microsoft.com/office/drawing/2014/main" id="{A44444AC-12B7-4B0C-8B3A-D5453F92AA3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1" name="直線コネクタ 340">
          <a:extLst>
            <a:ext uri="{FF2B5EF4-FFF2-40B4-BE49-F238E27FC236}">
              <a16:creationId xmlns:a16="http://schemas.microsoft.com/office/drawing/2014/main" id="{C4B1F39B-B6AB-4BEC-B021-1E36ACB79F9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2" name="テキスト ボックス 341">
          <a:extLst>
            <a:ext uri="{FF2B5EF4-FFF2-40B4-BE49-F238E27FC236}">
              <a16:creationId xmlns:a16="http://schemas.microsoft.com/office/drawing/2014/main" id="{B63B54E6-2269-4A91-A6D6-AC0351C88E4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3" name="直線コネクタ 342">
          <a:extLst>
            <a:ext uri="{FF2B5EF4-FFF2-40B4-BE49-F238E27FC236}">
              <a16:creationId xmlns:a16="http://schemas.microsoft.com/office/drawing/2014/main" id="{56714253-5105-46EC-97C1-B9ED69C7A2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4" name="テキスト ボックス 343">
          <a:extLst>
            <a:ext uri="{FF2B5EF4-FFF2-40B4-BE49-F238E27FC236}">
              <a16:creationId xmlns:a16="http://schemas.microsoft.com/office/drawing/2014/main" id="{99B6569F-3571-4006-8493-1395236ADE6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5" name="直線コネクタ 344">
          <a:extLst>
            <a:ext uri="{FF2B5EF4-FFF2-40B4-BE49-F238E27FC236}">
              <a16:creationId xmlns:a16="http://schemas.microsoft.com/office/drawing/2014/main" id="{0D2B545D-CE18-4106-93C9-D7C3091BE07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6" name="テキスト ボックス 345">
          <a:extLst>
            <a:ext uri="{FF2B5EF4-FFF2-40B4-BE49-F238E27FC236}">
              <a16:creationId xmlns:a16="http://schemas.microsoft.com/office/drawing/2014/main" id="{A4B406AC-6EC3-46F1-87DE-3095681120F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2218258D-A552-4D9E-9D82-F09EF5BA55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8" name="テキスト ボックス 347">
          <a:extLst>
            <a:ext uri="{FF2B5EF4-FFF2-40B4-BE49-F238E27FC236}">
              <a16:creationId xmlns:a16="http://schemas.microsoft.com/office/drawing/2014/main" id="{32714217-0233-4F84-9666-9F287A17951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a:extLst>
            <a:ext uri="{FF2B5EF4-FFF2-40B4-BE49-F238E27FC236}">
              <a16:creationId xmlns:a16="http://schemas.microsoft.com/office/drawing/2014/main" id="{EAC4D4C7-7E86-4DE3-8C5A-FB6A676892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0" name="直線コネクタ 349">
          <a:extLst>
            <a:ext uri="{FF2B5EF4-FFF2-40B4-BE49-F238E27FC236}">
              <a16:creationId xmlns:a16="http://schemas.microsoft.com/office/drawing/2014/main" id="{B6EAB1E4-991B-4B3F-BA0C-ECEB342A0728}"/>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1" name="【一般廃棄物処理施設】&#10;一人当たり有形固定資産（償却資産）額最小値テキスト">
          <a:extLst>
            <a:ext uri="{FF2B5EF4-FFF2-40B4-BE49-F238E27FC236}">
              <a16:creationId xmlns:a16="http://schemas.microsoft.com/office/drawing/2014/main" id="{D4B15DA5-17DF-474C-B00F-A2CB8B1283C7}"/>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2" name="直線コネクタ 351">
          <a:extLst>
            <a:ext uri="{FF2B5EF4-FFF2-40B4-BE49-F238E27FC236}">
              <a16:creationId xmlns:a16="http://schemas.microsoft.com/office/drawing/2014/main" id="{15FD6196-3D50-4AB6-8260-410C89E3F1F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3" name="【一般廃棄物処理施設】&#10;一人当たり有形固定資産（償却資産）額最大値テキスト">
          <a:extLst>
            <a:ext uri="{FF2B5EF4-FFF2-40B4-BE49-F238E27FC236}">
              <a16:creationId xmlns:a16="http://schemas.microsoft.com/office/drawing/2014/main" id="{1254C9C8-EE1D-4C41-8F12-AEA9F764F93D}"/>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4" name="直線コネクタ 353">
          <a:extLst>
            <a:ext uri="{FF2B5EF4-FFF2-40B4-BE49-F238E27FC236}">
              <a16:creationId xmlns:a16="http://schemas.microsoft.com/office/drawing/2014/main" id="{2577D88F-FDCB-4407-A2E0-9227E4AFBF91}"/>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55" name="【一般廃棄物処理施設】&#10;一人当たり有形固定資産（償却資産）額平均値テキスト">
          <a:extLst>
            <a:ext uri="{FF2B5EF4-FFF2-40B4-BE49-F238E27FC236}">
              <a16:creationId xmlns:a16="http://schemas.microsoft.com/office/drawing/2014/main" id="{5CD9124D-0FB4-4C31-8033-8DFDF8292E9B}"/>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6" name="フローチャート: 判断 355">
          <a:extLst>
            <a:ext uri="{FF2B5EF4-FFF2-40B4-BE49-F238E27FC236}">
              <a16:creationId xmlns:a16="http://schemas.microsoft.com/office/drawing/2014/main" id="{25D2F626-13D6-40C7-B713-67BBE738E738}"/>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7" name="フローチャート: 判断 356">
          <a:extLst>
            <a:ext uri="{FF2B5EF4-FFF2-40B4-BE49-F238E27FC236}">
              <a16:creationId xmlns:a16="http://schemas.microsoft.com/office/drawing/2014/main" id="{BAA21D86-2694-4856-8E6F-2FA1E68EDA8E}"/>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358" name="フローチャート: 判断 357">
          <a:extLst>
            <a:ext uri="{FF2B5EF4-FFF2-40B4-BE49-F238E27FC236}">
              <a16:creationId xmlns:a16="http://schemas.microsoft.com/office/drawing/2014/main" id="{DAAB55C1-6745-495F-B020-B11DE49A8E89}"/>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359" name="フローチャート: 判断 358">
          <a:extLst>
            <a:ext uri="{FF2B5EF4-FFF2-40B4-BE49-F238E27FC236}">
              <a16:creationId xmlns:a16="http://schemas.microsoft.com/office/drawing/2014/main" id="{3C18D174-8997-44A4-BAF1-FD08C73E124A}"/>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D95A14CF-ECF8-4B8A-89DB-B39195CCF7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5994843-3983-4222-B7C9-711FD2AB03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1E9BE14D-37D5-47BF-A980-FA4AD2158E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B52E2954-90E5-4A45-B9C2-A101207E178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673D6F1A-0903-4B7E-B1C3-8FEA0580C1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70361</xdr:rowOff>
    </xdr:from>
    <xdr:to>
      <xdr:col>116</xdr:col>
      <xdr:colOff>114300</xdr:colOff>
      <xdr:row>39</xdr:row>
      <xdr:rowOff>511</xdr:rowOff>
    </xdr:to>
    <xdr:sp macro="" textlink="">
      <xdr:nvSpPr>
        <xdr:cNvPr id="365" name="楕円 364">
          <a:extLst>
            <a:ext uri="{FF2B5EF4-FFF2-40B4-BE49-F238E27FC236}">
              <a16:creationId xmlns:a16="http://schemas.microsoft.com/office/drawing/2014/main" id="{42A56337-4A11-4B39-803D-0905DD8D468D}"/>
            </a:ext>
          </a:extLst>
        </xdr:cNvPr>
        <xdr:cNvSpPr/>
      </xdr:nvSpPr>
      <xdr:spPr>
        <a:xfrm>
          <a:off x="221107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93237</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E90571DC-D330-44FF-9D0C-782C538D7B37}"/>
            </a:ext>
          </a:extLst>
        </xdr:cNvPr>
        <xdr:cNvSpPr txBox="1"/>
      </xdr:nvSpPr>
      <xdr:spPr>
        <a:xfrm>
          <a:off x="22199600" y="643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68814</xdr:rowOff>
    </xdr:from>
    <xdr:to>
      <xdr:col>112</xdr:col>
      <xdr:colOff>38100</xdr:colOff>
      <xdr:row>38</xdr:row>
      <xdr:rowOff>170414</xdr:rowOff>
    </xdr:to>
    <xdr:sp macro="" textlink="">
      <xdr:nvSpPr>
        <xdr:cNvPr id="367" name="楕円 366">
          <a:extLst>
            <a:ext uri="{FF2B5EF4-FFF2-40B4-BE49-F238E27FC236}">
              <a16:creationId xmlns:a16="http://schemas.microsoft.com/office/drawing/2014/main" id="{D5D352EA-6298-4320-A3AE-B3DA2DB2C5EB}"/>
            </a:ext>
          </a:extLst>
        </xdr:cNvPr>
        <xdr:cNvSpPr/>
      </xdr:nvSpPr>
      <xdr:spPr>
        <a:xfrm>
          <a:off x="21272500" y="65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119614</xdr:rowOff>
    </xdr:from>
    <xdr:to>
      <xdr:col>116</xdr:col>
      <xdr:colOff>63500</xdr:colOff>
      <xdr:row>38</xdr:row>
      <xdr:rowOff>121161</xdr:rowOff>
    </xdr:to>
    <xdr:cxnSp macro="">
      <xdr:nvCxnSpPr>
        <xdr:cNvPr id="368" name="直線コネクタ 367">
          <a:extLst>
            <a:ext uri="{FF2B5EF4-FFF2-40B4-BE49-F238E27FC236}">
              <a16:creationId xmlns:a16="http://schemas.microsoft.com/office/drawing/2014/main" id="{79AB3E93-B013-4458-8535-075077BCCFAF}"/>
            </a:ext>
          </a:extLst>
        </xdr:cNvPr>
        <xdr:cNvCxnSpPr/>
      </xdr:nvCxnSpPr>
      <xdr:spPr>
        <a:xfrm>
          <a:off x="21323300" y="6634714"/>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75460</xdr:rowOff>
    </xdr:from>
    <xdr:to>
      <xdr:col>107</xdr:col>
      <xdr:colOff>101600</xdr:colOff>
      <xdr:row>39</xdr:row>
      <xdr:rowOff>5610</xdr:rowOff>
    </xdr:to>
    <xdr:sp macro="" textlink="">
      <xdr:nvSpPr>
        <xdr:cNvPr id="369" name="楕円 368">
          <a:extLst>
            <a:ext uri="{FF2B5EF4-FFF2-40B4-BE49-F238E27FC236}">
              <a16:creationId xmlns:a16="http://schemas.microsoft.com/office/drawing/2014/main" id="{92B3E8CC-228A-42DF-95C4-3E1A64C5E08C}"/>
            </a:ext>
          </a:extLst>
        </xdr:cNvPr>
        <xdr:cNvSpPr/>
      </xdr:nvSpPr>
      <xdr:spPr>
        <a:xfrm>
          <a:off x="20383500" y="659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119614</xdr:rowOff>
    </xdr:from>
    <xdr:to>
      <xdr:col>111</xdr:col>
      <xdr:colOff>177800</xdr:colOff>
      <xdr:row>38</xdr:row>
      <xdr:rowOff>126260</xdr:rowOff>
    </xdr:to>
    <xdr:cxnSp macro="">
      <xdr:nvCxnSpPr>
        <xdr:cNvPr id="370" name="直線コネクタ 369">
          <a:extLst>
            <a:ext uri="{FF2B5EF4-FFF2-40B4-BE49-F238E27FC236}">
              <a16:creationId xmlns:a16="http://schemas.microsoft.com/office/drawing/2014/main" id="{CE457D4F-2515-410E-9CDC-CB9261ACC393}"/>
            </a:ext>
          </a:extLst>
        </xdr:cNvPr>
        <xdr:cNvCxnSpPr/>
      </xdr:nvCxnSpPr>
      <xdr:spPr>
        <a:xfrm flipV="1">
          <a:off x="20434300" y="6634714"/>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80473</xdr:rowOff>
    </xdr:from>
    <xdr:to>
      <xdr:col>102</xdr:col>
      <xdr:colOff>165100</xdr:colOff>
      <xdr:row>39</xdr:row>
      <xdr:rowOff>10623</xdr:rowOff>
    </xdr:to>
    <xdr:sp macro="" textlink="">
      <xdr:nvSpPr>
        <xdr:cNvPr id="371" name="楕円 370">
          <a:extLst>
            <a:ext uri="{FF2B5EF4-FFF2-40B4-BE49-F238E27FC236}">
              <a16:creationId xmlns:a16="http://schemas.microsoft.com/office/drawing/2014/main" id="{7B8DBF4D-8DF8-45A8-B260-850E19D3366C}"/>
            </a:ext>
          </a:extLst>
        </xdr:cNvPr>
        <xdr:cNvSpPr/>
      </xdr:nvSpPr>
      <xdr:spPr>
        <a:xfrm>
          <a:off x="19494500" y="65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126260</xdr:rowOff>
    </xdr:from>
    <xdr:to>
      <xdr:col>107</xdr:col>
      <xdr:colOff>50800</xdr:colOff>
      <xdr:row>38</xdr:row>
      <xdr:rowOff>131273</xdr:rowOff>
    </xdr:to>
    <xdr:cxnSp macro="">
      <xdr:nvCxnSpPr>
        <xdr:cNvPr id="372" name="直線コネクタ 371">
          <a:extLst>
            <a:ext uri="{FF2B5EF4-FFF2-40B4-BE49-F238E27FC236}">
              <a16:creationId xmlns:a16="http://schemas.microsoft.com/office/drawing/2014/main" id="{BB08C5A3-9C69-4AC3-B1F4-CB038FA45B8F}"/>
            </a:ext>
          </a:extLst>
        </xdr:cNvPr>
        <xdr:cNvCxnSpPr/>
      </xdr:nvCxnSpPr>
      <xdr:spPr>
        <a:xfrm flipV="1">
          <a:off x="19545300" y="6641360"/>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74534</xdr:rowOff>
    </xdr:from>
    <xdr:ext cx="599010" cy="259045"/>
    <xdr:sp macro="" textlink="">
      <xdr:nvSpPr>
        <xdr:cNvPr id="373" name="n_1aveValue【一般廃棄物処理施設】&#10;一人当たり有形固定資産（償却資産）額">
          <a:extLst>
            <a:ext uri="{FF2B5EF4-FFF2-40B4-BE49-F238E27FC236}">
              <a16:creationId xmlns:a16="http://schemas.microsoft.com/office/drawing/2014/main" id="{6B50CA52-A566-43E6-A822-331460068303}"/>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15553</xdr:rowOff>
    </xdr:from>
    <xdr:ext cx="599010" cy="259045"/>
    <xdr:sp macro="" textlink="">
      <xdr:nvSpPr>
        <xdr:cNvPr id="374" name="n_2aveValue【一般廃棄物処理施設】&#10;一人当たり有形固定資産（償却資産）額">
          <a:extLst>
            <a:ext uri="{FF2B5EF4-FFF2-40B4-BE49-F238E27FC236}">
              <a16:creationId xmlns:a16="http://schemas.microsoft.com/office/drawing/2014/main" id="{77F54F70-A3A2-4F26-AA29-BB0CFD13A478}"/>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23234</xdr:rowOff>
    </xdr:from>
    <xdr:ext cx="599010" cy="259045"/>
    <xdr:sp macro="" textlink="">
      <xdr:nvSpPr>
        <xdr:cNvPr id="375" name="n_3aveValue【一般廃棄物処理施設】&#10;一人当たり有形固定資産（償却資産）額">
          <a:extLst>
            <a:ext uri="{FF2B5EF4-FFF2-40B4-BE49-F238E27FC236}">
              <a16:creationId xmlns:a16="http://schemas.microsoft.com/office/drawing/2014/main" id="{574C37E7-1BAF-4E0D-9A62-240F693D436E}"/>
            </a:ext>
          </a:extLst>
        </xdr:cNvPr>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15491</xdr:rowOff>
    </xdr:from>
    <xdr:ext cx="599010" cy="259045"/>
    <xdr:sp macro="" textlink="">
      <xdr:nvSpPr>
        <xdr:cNvPr id="376" name="n_1mainValue【一般廃棄物処理施設】&#10;一人当たり有形固定資産（償却資産）額">
          <a:extLst>
            <a:ext uri="{FF2B5EF4-FFF2-40B4-BE49-F238E27FC236}">
              <a16:creationId xmlns:a16="http://schemas.microsoft.com/office/drawing/2014/main" id="{92DBC2C4-16EB-47EB-BE25-792B17951937}"/>
            </a:ext>
          </a:extLst>
        </xdr:cNvPr>
        <xdr:cNvSpPr txBox="1"/>
      </xdr:nvSpPr>
      <xdr:spPr>
        <a:xfrm>
          <a:off x="21011095" y="635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22137</xdr:rowOff>
    </xdr:from>
    <xdr:ext cx="599010" cy="259045"/>
    <xdr:sp macro="" textlink="">
      <xdr:nvSpPr>
        <xdr:cNvPr id="377" name="n_2mainValue【一般廃棄物処理施設】&#10;一人当たり有形固定資産（償却資産）額">
          <a:extLst>
            <a:ext uri="{FF2B5EF4-FFF2-40B4-BE49-F238E27FC236}">
              <a16:creationId xmlns:a16="http://schemas.microsoft.com/office/drawing/2014/main" id="{2FD26A00-56A6-4C2E-A9D5-DBAD21B1B11C}"/>
            </a:ext>
          </a:extLst>
        </xdr:cNvPr>
        <xdr:cNvSpPr txBox="1"/>
      </xdr:nvSpPr>
      <xdr:spPr>
        <a:xfrm>
          <a:off x="20134795" y="636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27150</xdr:rowOff>
    </xdr:from>
    <xdr:ext cx="599010" cy="259045"/>
    <xdr:sp macro="" textlink="">
      <xdr:nvSpPr>
        <xdr:cNvPr id="378" name="n_3mainValue【一般廃棄物処理施設】&#10;一人当たり有形固定資産（償却資産）額">
          <a:extLst>
            <a:ext uri="{FF2B5EF4-FFF2-40B4-BE49-F238E27FC236}">
              <a16:creationId xmlns:a16="http://schemas.microsoft.com/office/drawing/2014/main" id="{C7EA29CC-DCC5-47D8-87D8-6BEDCAA6A871}"/>
            </a:ext>
          </a:extLst>
        </xdr:cNvPr>
        <xdr:cNvSpPr txBox="1"/>
      </xdr:nvSpPr>
      <xdr:spPr>
        <a:xfrm>
          <a:off x="19245795" y="637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40DFFD56-2FE3-448C-9F1A-602D0E16A77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7EF53EF8-91EC-407D-BBEC-36AC7BF5E4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E6DAA5F5-D059-4EC0-87C5-5BC29599E1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586B07CE-12E0-4F01-AEDC-0F51AB0747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3BF9E4C0-C648-4093-808E-FA509A6EAB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278D95B8-1F97-4E2B-8B77-73AC74A9F3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9EC9622C-9D52-4987-97D4-A6E7B3C50D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527A89E2-058B-451C-90EF-5C62908A82E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a:extLst>
            <a:ext uri="{FF2B5EF4-FFF2-40B4-BE49-F238E27FC236}">
              <a16:creationId xmlns:a16="http://schemas.microsoft.com/office/drawing/2014/main" id="{CA44508F-F7DD-4A32-A5D7-B278A310DD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a:extLst>
            <a:ext uri="{FF2B5EF4-FFF2-40B4-BE49-F238E27FC236}">
              <a16:creationId xmlns:a16="http://schemas.microsoft.com/office/drawing/2014/main" id="{46BFFD46-3649-4049-A3FC-7D12A54177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a:extLst>
            <a:ext uri="{FF2B5EF4-FFF2-40B4-BE49-F238E27FC236}">
              <a16:creationId xmlns:a16="http://schemas.microsoft.com/office/drawing/2014/main" id="{2520674A-0179-4091-A92E-05AED1115A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a:extLst>
            <a:ext uri="{FF2B5EF4-FFF2-40B4-BE49-F238E27FC236}">
              <a16:creationId xmlns:a16="http://schemas.microsoft.com/office/drawing/2014/main" id="{EF31F91C-7FD4-4121-AA97-AC2BAA5DCF7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a:extLst>
            <a:ext uri="{FF2B5EF4-FFF2-40B4-BE49-F238E27FC236}">
              <a16:creationId xmlns:a16="http://schemas.microsoft.com/office/drawing/2014/main" id="{C0D6B32D-2A4F-45B3-8FC1-6423FBAE7F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a:extLst>
            <a:ext uri="{FF2B5EF4-FFF2-40B4-BE49-F238E27FC236}">
              <a16:creationId xmlns:a16="http://schemas.microsoft.com/office/drawing/2014/main" id="{4AC72355-2781-451E-99FE-9931A11DBD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a:extLst>
            <a:ext uri="{FF2B5EF4-FFF2-40B4-BE49-F238E27FC236}">
              <a16:creationId xmlns:a16="http://schemas.microsoft.com/office/drawing/2014/main" id="{F6550049-118D-42BB-BE5D-8640AFF45EA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a:extLst>
            <a:ext uri="{FF2B5EF4-FFF2-40B4-BE49-F238E27FC236}">
              <a16:creationId xmlns:a16="http://schemas.microsoft.com/office/drawing/2014/main" id="{3C9A79DA-4BF5-4453-84DD-BB7D93B8569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a:extLst>
            <a:ext uri="{FF2B5EF4-FFF2-40B4-BE49-F238E27FC236}">
              <a16:creationId xmlns:a16="http://schemas.microsoft.com/office/drawing/2014/main" id="{D6C5245E-F998-4C23-89ED-37AFC872CB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a:extLst>
            <a:ext uri="{FF2B5EF4-FFF2-40B4-BE49-F238E27FC236}">
              <a16:creationId xmlns:a16="http://schemas.microsoft.com/office/drawing/2014/main" id="{718F4F6E-849D-4003-893B-51DB72E0E4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a:extLst>
            <a:ext uri="{FF2B5EF4-FFF2-40B4-BE49-F238E27FC236}">
              <a16:creationId xmlns:a16="http://schemas.microsoft.com/office/drawing/2014/main" id="{9C17F61F-DC3A-4EC4-A281-CCA64271B8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a:extLst>
            <a:ext uri="{FF2B5EF4-FFF2-40B4-BE49-F238E27FC236}">
              <a16:creationId xmlns:a16="http://schemas.microsoft.com/office/drawing/2014/main" id="{6EF91665-5418-420E-ABBA-9EDE8EA96D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a:extLst>
            <a:ext uri="{FF2B5EF4-FFF2-40B4-BE49-F238E27FC236}">
              <a16:creationId xmlns:a16="http://schemas.microsoft.com/office/drawing/2014/main" id="{53F779F4-EEFF-40C1-8B48-CC751FA6DF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a:extLst>
            <a:ext uri="{FF2B5EF4-FFF2-40B4-BE49-F238E27FC236}">
              <a16:creationId xmlns:a16="http://schemas.microsoft.com/office/drawing/2014/main" id="{5B0732C8-F121-4167-8766-DB52D639EA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a:extLst>
            <a:ext uri="{FF2B5EF4-FFF2-40B4-BE49-F238E27FC236}">
              <a16:creationId xmlns:a16="http://schemas.microsoft.com/office/drawing/2014/main" id="{817BD1DF-CA77-48D5-AFD8-F4EB6DC918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a:extLst>
            <a:ext uri="{FF2B5EF4-FFF2-40B4-BE49-F238E27FC236}">
              <a16:creationId xmlns:a16="http://schemas.microsoft.com/office/drawing/2014/main" id="{2232186F-1372-4353-A970-772B986744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a:extLst>
            <a:ext uri="{FF2B5EF4-FFF2-40B4-BE49-F238E27FC236}">
              <a16:creationId xmlns:a16="http://schemas.microsoft.com/office/drawing/2014/main" id="{7BBD529D-A1D7-49CF-9D87-6AF7F1D178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a:extLst>
            <a:ext uri="{FF2B5EF4-FFF2-40B4-BE49-F238E27FC236}">
              <a16:creationId xmlns:a16="http://schemas.microsoft.com/office/drawing/2014/main" id="{1105B9EB-1097-4DB5-B7DE-A6EF04F830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a:extLst>
            <a:ext uri="{FF2B5EF4-FFF2-40B4-BE49-F238E27FC236}">
              <a16:creationId xmlns:a16="http://schemas.microsoft.com/office/drawing/2014/main" id="{D24970DE-8E75-4E69-A834-793948F643E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a:extLst>
            <a:ext uri="{FF2B5EF4-FFF2-40B4-BE49-F238E27FC236}">
              <a16:creationId xmlns:a16="http://schemas.microsoft.com/office/drawing/2014/main" id="{237D927E-F96B-4DEE-ACB4-09341144296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a:extLst>
            <a:ext uri="{FF2B5EF4-FFF2-40B4-BE49-F238E27FC236}">
              <a16:creationId xmlns:a16="http://schemas.microsoft.com/office/drawing/2014/main" id="{C3EDAFE4-D78C-4F14-8B67-70A0F9B95A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a:extLst>
            <a:ext uri="{FF2B5EF4-FFF2-40B4-BE49-F238E27FC236}">
              <a16:creationId xmlns:a16="http://schemas.microsoft.com/office/drawing/2014/main" id="{2BD4C0A2-3646-42C5-A1EC-9181C623087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a:extLst>
            <a:ext uri="{FF2B5EF4-FFF2-40B4-BE49-F238E27FC236}">
              <a16:creationId xmlns:a16="http://schemas.microsoft.com/office/drawing/2014/main" id="{85968A1B-DF25-4AEB-B1B5-6B0BE1F5123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a:extLst>
            <a:ext uri="{FF2B5EF4-FFF2-40B4-BE49-F238E27FC236}">
              <a16:creationId xmlns:a16="http://schemas.microsoft.com/office/drawing/2014/main" id="{0068B207-DD55-4BAE-84E4-5DDCE94B994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a:extLst>
            <a:ext uri="{FF2B5EF4-FFF2-40B4-BE49-F238E27FC236}">
              <a16:creationId xmlns:a16="http://schemas.microsoft.com/office/drawing/2014/main" id="{69D2F01F-64F3-4795-BA13-9124D644FD4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a:extLst>
            <a:ext uri="{FF2B5EF4-FFF2-40B4-BE49-F238E27FC236}">
              <a16:creationId xmlns:a16="http://schemas.microsoft.com/office/drawing/2014/main" id="{1054572F-E52C-4574-9EE3-C4084F6B48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a:extLst>
            <a:ext uri="{FF2B5EF4-FFF2-40B4-BE49-F238E27FC236}">
              <a16:creationId xmlns:a16="http://schemas.microsoft.com/office/drawing/2014/main" id="{ECF41388-4CE3-40F5-9A9D-B0CBFA931C2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a:extLst>
            <a:ext uri="{FF2B5EF4-FFF2-40B4-BE49-F238E27FC236}">
              <a16:creationId xmlns:a16="http://schemas.microsoft.com/office/drawing/2014/main" id="{CDE384FA-3AD7-4A1E-AD34-06EDCCD527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a:extLst>
            <a:ext uri="{FF2B5EF4-FFF2-40B4-BE49-F238E27FC236}">
              <a16:creationId xmlns:a16="http://schemas.microsoft.com/office/drawing/2014/main" id="{B87A913B-7810-4944-B1DA-D3AA742298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a:extLst>
            <a:ext uri="{FF2B5EF4-FFF2-40B4-BE49-F238E27FC236}">
              <a16:creationId xmlns:a16="http://schemas.microsoft.com/office/drawing/2014/main" id="{CA8BB0AB-1B50-4F5B-ADA4-35A29A2399D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a:extLst>
            <a:ext uri="{FF2B5EF4-FFF2-40B4-BE49-F238E27FC236}">
              <a16:creationId xmlns:a16="http://schemas.microsoft.com/office/drawing/2014/main" id="{FE1B549F-9FE4-4726-A7F4-3B02BE9696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a:extLst>
            <a:ext uri="{FF2B5EF4-FFF2-40B4-BE49-F238E27FC236}">
              <a16:creationId xmlns:a16="http://schemas.microsoft.com/office/drawing/2014/main" id="{79C44741-708B-427E-B90C-8E4DB0F2FD6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a:extLst>
            <a:ext uri="{FF2B5EF4-FFF2-40B4-BE49-F238E27FC236}">
              <a16:creationId xmlns:a16="http://schemas.microsoft.com/office/drawing/2014/main" id="{9B4572F2-C1F7-444D-A8EB-42761CD025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20" name="直線コネクタ 419">
          <a:extLst>
            <a:ext uri="{FF2B5EF4-FFF2-40B4-BE49-F238E27FC236}">
              <a16:creationId xmlns:a16="http://schemas.microsoft.com/office/drawing/2014/main" id="{BC5329E4-F075-4B02-82C2-68B13D0C4962}"/>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21" name="【消防施設】&#10;有形固定資産減価償却率最小値テキスト">
          <a:extLst>
            <a:ext uri="{FF2B5EF4-FFF2-40B4-BE49-F238E27FC236}">
              <a16:creationId xmlns:a16="http://schemas.microsoft.com/office/drawing/2014/main" id="{9F9ACD46-E2CA-474C-B0DB-9132CBCEA2DE}"/>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22" name="直線コネクタ 421">
          <a:extLst>
            <a:ext uri="{FF2B5EF4-FFF2-40B4-BE49-F238E27FC236}">
              <a16:creationId xmlns:a16="http://schemas.microsoft.com/office/drawing/2014/main" id="{E70EAFB2-1CD6-4739-9D69-431A5ADD3B9A}"/>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3" name="【消防施設】&#10;有形固定資産減価償却率最大値テキスト">
          <a:extLst>
            <a:ext uri="{FF2B5EF4-FFF2-40B4-BE49-F238E27FC236}">
              <a16:creationId xmlns:a16="http://schemas.microsoft.com/office/drawing/2014/main" id="{359D4555-03CD-4B87-B983-3674DCDE35D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4" name="直線コネクタ 423">
          <a:extLst>
            <a:ext uri="{FF2B5EF4-FFF2-40B4-BE49-F238E27FC236}">
              <a16:creationId xmlns:a16="http://schemas.microsoft.com/office/drawing/2014/main" id="{3ADD3DB6-10DE-4CA9-87CB-A0739AAB28A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25" name="【消防施設】&#10;有形固定資産減価償却率平均値テキスト">
          <a:extLst>
            <a:ext uri="{FF2B5EF4-FFF2-40B4-BE49-F238E27FC236}">
              <a16:creationId xmlns:a16="http://schemas.microsoft.com/office/drawing/2014/main" id="{C65253F5-F251-4C3D-9419-D4D19CB9EBBB}"/>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26" name="フローチャート: 判断 425">
          <a:extLst>
            <a:ext uri="{FF2B5EF4-FFF2-40B4-BE49-F238E27FC236}">
              <a16:creationId xmlns:a16="http://schemas.microsoft.com/office/drawing/2014/main" id="{2E9286C0-2529-48C3-854F-483892AE45C2}"/>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27" name="フローチャート: 判断 426">
          <a:extLst>
            <a:ext uri="{FF2B5EF4-FFF2-40B4-BE49-F238E27FC236}">
              <a16:creationId xmlns:a16="http://schemas.microsoft.com/office/drawing/2014/main" id="{097CE639-5B7F-44E0-AC5D-01605827EBA4}"/>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28" name="フローチャート: 判断 427">
          <a:extLst>
            <a:ext uri="{FF2B5EF4-FFF2-40B4-BE49-F238E27FC236}">
              <a16:creationId xmlns:a16="http://schemas.microsoft.com/office/drawing/2014/main" id="{F3A2BA96-447C-4BA4-B12A-7D7A03B6DB69}"/>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429" name="フローチャート: 判断 428">
          <a:extLst>
            <a:ext uri="{FF2B5EF4-FFF2-40B4-BE49-F238E27FC236}">
              <a16:creationId xmlns:a16="http://schemas.microsoft.com/office/drawing/2014/main" id="{58BF4978-90FB-4D0C-8BE7-B61A033FEB7F}"/>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606F9429-09C1-4640-AA61-7D891ECD19D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F5D2921C-AB00-4841-8CF5-87F02AED53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FC440884-7C82-4A8C-BFA9-3E3F4CD2F8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4963C19B-F41D-49A4-8A9A-02BE0E2109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75360E3A-E8AC-49EB-A1DB-7747A52605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35" name="楕円 434">
          <a:extLst>
            <a:ext uri="{FF2B5EF4-FFF2-40B4-BE49-F238E27FC236}">
              <a16:creationId xmlns:a16="http://schemas.microsoft.com/office/drawing/2014/main" id="{A41019EF-5B65-49CA-93BF-871ECC3FA8C3}"/>
            </a:ext>
          </a:extLst>
        </xdr:cNvPr>
        <xdr:cNvSpPr/>
      </xdr:nvSpPr>
      <xdr:spPr>
        <a:xfrm>
          <a:off x="16268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55534</xdr:rowOff>
    </xdr:from>
    <xdr:ext cx="405111" cy="259045"/>
    <xdr:sp macro="" textlink="">
      <xdr:nvSpPr>
        <xdr:cNvPr id="436" name="【消防施設】&#10;有形固定資産減価償却率該当値テキスト">
          <a:extLst>
            <a:ext uri="{FF2B5EF4-FFF2-40B4-BE49-F238E27FC236}">
              <a16:creationId xmlns:a16="http://schemas.microsoft.com/office/drawing/2014/main" id="{73AFED89-520E-4785-9140-BAC7B090BE80}"/>
            </a:ext>
          </a:extLst>
        </xdr:cNvPr>
        <xdr:cNvSpPr txBox="1"/>
      </xdr:nvSpPr>
      <xdr:spPr>
        <a:xfrm>
          <a:off x="16357600"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116295</xdr:rowOff>
    </xdr:from>
    <xdr:to>
      <xdr:col>81</xdr:col>
      <xdr:colOff>101600</xdr:colOff>
      <xdr:row>82</xdr:row>
      <xdr:rowOff>46445</xdr:rowOff>
    </xdr:to>
    <xdr:sp macro="" textlink="">
      <xdr:nvSpPr>
        <xdr:cNvPr id="437" name="楕円 436">
          <a:extLst>
            <a:ext uri="{FF2B5EF4-FFF2-40B4-BE49-F238E27FC236}">
              <a16:creationId xmlns:a16="http://schemas.microsoft.com/office/drawing/2014/main" id="{8407BEF7-E1A6-4422-9A08-6800A33DC6FE}"/>
            </a:ext>
          </a:extLst>
        </xdr:cNvPr>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81</xdr:row>
      <xdr:rowOff>167095</xdr:rowOff>
    </xdr:to>
    <xdr:cxnSp macro="">
      <xdr:nvCxnSpPr>
        <xdr:cNvPr id="438" name="直線コネクタ 437">
          <a:extLst>
            <a:ext uri="{FF2B5EF4-FFF2-40B4-BE49-F238E27FC236}">
              <a16:creationId xmlns:a16="http://schemas.microsoft.com/office/drawing/2014/main" id="{3C5B4C95-4EA4-4F9B-B698-B86EBDDCC957}"/>
            </a:ext>
          </a:extLst>
        </xdr:cNvPr>
        <xdr:cNvCxnSpPr/>
      </xdr:nvCxnSpPr>
      <xdr:spPr>
        <a:xfrm flipV="1">
          <a:off x="15481300" y="140153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439" name="楕円 438">
          <a:extLst>
            <a:ext uri="{FF2B5EF4-FFF2-40B4-BE49-F238E27FC236}">
              <a16:creationId xmlns:a16="http://schemas.microsoft.com/office/drawing/2014/main" id="{292B1F30-055A-4619-89EC-CB4E81B454A6}"/>
            </a:ext>
          </a:extLst>
        </xdr:cNvPr>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167095</xdr:rowOff>
    </xdr:from>
    <xdr:to>
      <xdr:col>81</xdr:col>
      <xdr:colOff>50800</xdr:colOff>
      <xdr:row>84</xdr:row>
      <xdr:rowOff>39732</xdr:rowOff>
    </xdr:to>
    <xdr:cxnSp macro="">
      <xdr:nvCxnSpPr>
        <xdr:cNvPr id="440" name="直線コネクタ 439">
          <a:extLst>
            <a:ext uri="{FF2B5EF4-FFF2-40B4-BE49-F238E27FC236}">
              <a16:creationId xmlns:a16="http://schemas.microsoft.com/office/drawing/2014/main" id="{F0C01F26-B9B7-4A35-AACF-CAA879099195}"/>
            </a:ext>
          </a:extLst>
        </xdr:cNvPr>
        <xdr:cNvCxnSpPr/>
      </xdr:nvCxnSpPr>
      <xdr:spPr>
        <a:xfrm flipV="1">
          <a:off x="14592300" y="14054545"/>
          <a:ext cx="8890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34652</xdr:rowOff>
    </xdr:from>
    <xdr:to>
      <xdr:col>72</xdr:col>
      <xdr:colOff>38100</xdr:colOff>
      <xdr:row>82</xdr:row>
      <xdr:rowOff>136252</xdr:rowOff>
    </xdr:to>
    <xdr:sp macro="" textlink="">
      <xdr:nvSpPr>
        <xdr:cNvPr id="441" name="楕円 440">
          <a:extLst>
            <a:ext uri="{FF2B5EF4-FFF2-40B4-BE49-F238E27FC236}">
              <a16:creationId xmlns:a16="http://schemas.microsoft.com/office/drawing/2014/main" id="{293F1295-EAED-4388-8E9D-E25142A56B97}"/>
            </a:ext>
          </a:extLst>
        </xdr:cNvPr>
        <xdr:cNvSpPr/>
      </xdr:nvSpPr>
      <xdr:spPr>
        <a:xfrm>
          <a:off x="13652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85452</xdr:rowOff>
    </xdr:from>
    <xdr:to>
      <xdr:col>76</xdr:col>
      <xdr:colOff>114300</xdr:colOff>
      <xdr:row>84</xdr:row>
      <xdr:rowOff>39732</xdr:rowOff>
    </xdr:to>
    <xdr:cxnSp macro="">
      <xdr:nvCxnSpPr>
        <xdr:cNvPr id="442" name="直線コネクタ 441">
          <a:extLst>
            <a:ext uri="{FF2B5EF4-FFF2-40B4-BE49-F238E27FC236}">
              <a16:creationId xmlns:a16="http://schemas.microsoft.com/office/drawing/2014/main" id="{54AE2F21-C192-47E2-A883-B8BD6092B428}"/>
            </a:ext>
          </a:extLst>
        </xdr:cNvPr>
        <xdr:cNvCxnSpPr/>
      </xdr:nvCxnSpPr>
      <xdr:spPr>
        <a:xfrm>
          <a:off x="13703300" y="141443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443" name="n_1aveValue【消防施設】&#10;有形固定資産減価償却率">
          <a:extLst>
            <a:ext uri="{FF2B5EF4-FFF2-40B4-BE49-F238E27FC236}">
              <a16:creationId xmlns:a16="http://schemas.microsoft.com/office/drawing/2014/main" id="{B3BA467F-C003-4864-A05A-58357A37050C}"/>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444" name="n_2aveValue【消防施設】&#10;有形固定資産減価償却率">
          <a:extLst>
            <a:ext uri="{FF2B5EF4-FFF2-40B4-BE49-F238E27FC236}">
              <a16:creationId xmlns:a16="http://schemas.microsoft.com/office/drawing/2014/main" id="{DD96DD6E-6DA4-4214-8D4A-4CB92F67AE82}"/>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445" name="n_3aveValue【消防施設】&#10;有形固定資産減価償却率">
          <a:extLst>
            <a:ext uri="{FF2B5EF4-FFF2-40B4-BE49-F238E27FC236}">
              <a16:creationId xmlns:a16="http://schemas.microsoft.com/office/drawing/2014/main" id="{884BFCAB-F0EE-453D-9979-3B32DAC31975}"/>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37572</xdr:rowOff>
    </xdr:from>
    <xdr:ext cx="405111" cy="259045"/>
    <xdr:sp macro="" textlink="">
      <xdr:nvSpPr>
        <xdr:cNvPr id="446" name="n_1mainValue【消防施設】&#10;有形固定資産減価償却率">
          <a:extLst>
            <a:ext uri="{FF2B5EF4-FFF2-40B4-BE49-F238E27FC236}">
              <a16:creationId xmlns:a16="http://schemas.microsoft.com/office/drawing/2014/main" id="{71E16B47-0AB5-4F81-803C-DD86498E73EB}"/>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447" name="n_2mainValue【消防施設】&#10;有形固定資産減価償却率">
          <a:extLst>
            <a:ext uri="{FF2B5EF4-FFF2-40B4-BE49-F238E27FC236}">
              <a16:creationId xmlns:a16="http://schemas.microsoft.com/office/drawing/2014/main" id="{B4BC5543-529D-4A9C-8C43-A67746DC0453}"/>
            </a:ext>
          </a:extLst>
        </xdr:cNvPr>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127379</xdr:rowOff>
    </xdr:from>
    <xdr:ext cx="405111" cy="259045"/>
    <xdr:sp macro="" textlink="">
      <xdr:nvSpPr>
        <xdr:cNvPr id="448" name="n_3mainValue【消防施設】&#10;有形固定資産減価償却率">
          <a:extLst>
            <a:ext uri="{FF2B5EF4-FFF2-40B4-BE49-F238E27FC236}">
              <a16:creationId xmlns:a16="http://schemas.microsoft.com/office/drawing/2014/main" id="{A7C799E3-2E98-4306-BAA1-0F4FB8C3E284}"/>
            </a:ext>
          </a:extLst>
        </xdr:cNvPr>
        <xdr:cNvSpPr txBox="1"/>
      </xdr:nvSpPr>
      <xdr:spPr>
        <a:xfrm>
          <a:off x="13500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9" name="正方形/長方形 448">
          <a:extLst>
            <a:ext uri="{FF2B5EF4-FFF2-40B4-BE49-F238E27FC236}">
              <a16:creationId xmlns:a16="http://schemas.microsoft.com/office/drawing/2014/main" id="{067EDF8B-A3B6-4BD4-A655-85CEABC856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0" name="正方形/長方形 449">
          <a:extLst>
            <a:ext uri="{FF2B5EF4-FFF2-40B4-BE49-F238E27FC236}">
              <a16:creationId xmlns:a16="http://schemas.microsoft.com/office/drawing/2014/main" id="{8B138E6D-79E7-481F-8950-FA1463914F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1" name="正方形/長方形 450">
          <a:extLst>
            <a:ext uri="{FF2B5EF4-FFF2-40B4-BE49-F238E27FC236}">
              <a16:creationId xmlns:a16="http://schemas.microsoft.com/office/drawing/2014/main" id="{F583191F-7605-401B-B958-8AE94A84A8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2" name="正方形/長方形 451">
          <a:extLst>
            <a:ext uri="{FF2B5EF4-FFF2-40B4-BE49-F238E27FC236}">
              <a16:creationId xmlns:a16="http://schemas.microsoft.com/office/drawing/2014/main" id="{32B3F6B9-EBF7-461C-983D-C124157D04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3" name="正方形/長方形 452">
          <a:extLst>
            <a:ext uri="{FF2B5EF4-FFF2-40B4-BE49-F238E27FC236}">
              <a16:creationId xmlns:a16="http://schemas.microsoft.com/office/drawing/2014/main" id="{D9E472CB-32F9-471A-9870-FAF8770390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4" name="正方形/長方形 453">
          <a:extLst>
            <a:ext uri="{FF2B5EF4-FFF2-40B4-BE49-F238E27FC236}">
              <a16:creationId xmlns:a16="http://schemas.microsoft.com/office/drawing/2014/main" id="{2F3DB9A9-00C0-401E-9730-BE9F9FE783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5" name="正方形/長方形 454">
          <a:extLst>
            <a:ext uri="{FF2B5EF4-FFF2-40B4-BE49-F238E27FC236}">
              <a16:creationId xmlns:a16="http://schemas.microsoft.com/office/drawing/2014/main" id="{321864FE-0004-4179-9C63-C6D550490A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6" name="正方形/長方形 455">
          <a:extLst>
            <a:ext uri="{FF2B5EF4-FFF2-40B4-BE49-F238E27FC236}">
              <a16:creationId xmlns:a16="http://schemas.microsoft.com/office/drawing/2014/main" id="{A116CEAE-3178-4FC6-A9F2-4824AFCDA9F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7" name="テキスト ボックス 456">
          <a:extLst>
            <a:ext uri="{FF2B5EF4-FFF2-40B4-BE49-F238E27FC236}">
              <a16:creationId xmlns:a16="http://schemas.microsoft.com/office/drawing/2014/main" id="{FA37A4DB-7C3A-4774-8D9A-0DDBA37E94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8" name="直線コネクタ 457">
          <a:extLst>
            <a:ext uri="{FF2B5EF4-FFF2-40B4-BE49-F238E27FC236}">
              <a16:creationId xmlns:a16="http://schemas.microsoft.com/office/drawing/2014/main" id="{5EFB1D6B-FA1A-4350-9FA0-1FCF1D2F61B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9" name="直線コネクタ 458">
          <a:extLst>
            <a:ext uri="{FF2B5EF4-FFF2-40B4-BE49-F238E27FC236}">
              <a16:creationId xmlns:a16="http://schemas.microsoft.com/office/drawing/2014/main" id="{56C4CC2B-EB22-4CA5-AB33-87E9AE5C23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0" name="テキスト ボックス 459">
          <a:extLst>
            <a:ext uri="{FF2B5EF4-FFF2-40B4-BE49-F238E27FC236}">
              <a16:creationId xmlns:a16="http://schemas.microsoft.com/office/drawing/2014/main" id="{11E0F0E6-24FF-4750-92E5-422DBA2EA4F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1" name="直線コネクタ 460">
          <a:extLst>
            <a:ext uri="{FF2B5EF4-FFF2-40B4-BE49-F238E27FC236}">
              <a16:creationId xmlns:a16="http://schemas.microsoft.com/office/drawing/2014/main" id="{FE0F976B-6FA4-4023-9BCC-3758C7230DD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2" name="テキスト ボックス 461">
          <a:extLst>
            <a:ext uri="{FF2B5EF4-FFF2-40B4-BE49-F238E27FC236}">
              <a16:creationId xmlns:a16="http://schemas.microsoft.com/office/drawing/2014/main" id="{1BACEA63-BDD8-406D-86F7-C44F48C406C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3" name="直線コネクタ 462">
          <a:extLst>
            <a:ext uri="{FF2B5EF4-FFF2-40B4-BE49-F238E27FC236}">
              <a16:creationId xmlns:a16="http://schemas.microsoft.com/office/drawing/2014/main" id="{987489CB-C701-4FCF-A398-3EF58ED297B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4" name="テキスト ボックス 463">
          <a:extLst>
            <a:ext uri="{FF2B5EF4-FFF2-40B4-BE49-F238E27FC236}">
              <a16:creationId xmlns:a16="http://schemas.microsoft.com/office/drawing/2014/main" id="{DA1E39CE-2A3B-4483-895C-D16E0287F46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5" name="直線コネクタ 464">
          <a:extLst>
            <a:ext uri="{FF2B5EF4-FFF2-40B4-BE49-F238E27FC236}">
              <a16:creationId xmlns:a16="http://schemas.microsoft.com/office/drawing/2014/main" id="{2B620E38-0591-4FC0-B362-274337CC4D1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6" name="テキスト ボックス 465">
          <a:extLst>
            <a:ext uri="{FF2B5EF4-FFF2-40B4-BE49-F238E27FC236}">
              <a16:creationId xmlns:a16="http://schemas.microsoft.com/office/drawing/2014/main" id="{585EACF1-3753-4E04-A5AA-2C0DED71723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7" name="直線コネクタ 466">
          <a:extLst>
            <a:ext uri="{FF2B5EF4-FFF2-40B4-BE49-F238E27FC236}">
              <a16:creationId xmlns:a16="http://schemas.microsoft.com/office/drawing/2014/main" id="{3268DDE1-581A-4D50-8AF1-0743CA631FB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8" name="テキスト ボックス 467">
          <a:extLst>
            <a:ext uri="{FF2B5EF4-FFF2-40B4-BE49-F238E27FC236}">
              <a16:creationId xmlns:a16="http://schemas.microsoft.com/office/drawing/2014/main" id="{4211BE20-413A-4946-9516-8AF3A537BF2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a:extLst>
            <a:ext uri="{FF2B5EF4-FFF2-40B4-BE49-F238E27FC236}">
              <a16:creationId xmlns:a16="http://schemas.microsoft.com/office/drawing/2014/main" id="{EE815954-25FE-42B3-969B-E1FF548099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70" name="テキスト ボックス 469">
          <a:extLst>
            <a:ext uri="{FF2B5EF4-FFF2-40B4-BE49-F238E27FC236}">
              <a16:creationId xmlns:a16="http://schemas.microsoft.com/office/drawing/2014/main" id="{A7BE01F2-EC86-485C-BC57-F6A0A7A8A35E}"/>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a:extLst>
            <a:ext uri="{FF2B5EF4-FFF2-40B4-BE49-F238E27FC236}">
              <a16:creationId xmlns:a16="http://schemas.microsoft.com/office/drawing/2014/main" id="{D079378D-F876-4A9C-B1A0-7973173A1B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72" name="直線コネクタ 471">
          <a:extLst>
            <a:ext uri="{FF2B5EF4-FFF2-40B4-BE49-F238E27FC236}">
              <a16:creationId xmlns:a16="http://schemas.microsoft.com/office/drawing/2014/main" id="{E6EAC262-8989-4D49-8EBF-7D880068A532}"/>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73" name="【消防施設】&#10;一人当たり面積最小値テキスト">
          <a:extLst>
            <a:ext uri="{FF2B5EF4-FFF2-40B4-BE49-F238E27FC236}">
              <a16:creationId xmlns:a16="http://schemas.microsoft.com/office/drawing/2014/main" id="{8824B0CC-82A2-4CD8-8C61-8377B6426F6B}"/>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74" name="直線コネクタ 473">
          <a:extLst>
            <a:ext uri="{FF2B5EF4-FFF2-40B4-BE49-F238E27FC236}">
              <a16:creationId xmlns:a16="http://schemas.microsoft.com/office/drawing/2014/main" id="{3F1711CA-0C4E-443A-8134-E4E4C70EBB1F}"/>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75" name="【消防施設】&#10;一人当たり面積最大値テキスト">
          <a:extLst>
            <a:ext uri="{FF2B5EF4-FFF2-40B4-BE49-F238E27FC236}">
              <a16:creationId xmlns:a16="http://schemas.microsoft.com/office/drawing/2014/main" id="{ECB59CCD-E0EA-42E1-BBAB-39852DB2AD66}"/>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76" name="直線コネクタ 475">
          <a:extLst>
            <a:ext uri="{FF2B5EF4-FFF2-40B4-BE49-F238E27FC236}">
              <a16:creationId xmlns:a16="http://schemas.microsoft.com/office/drawing/2014/main" id="{48A3844C-CCD3-4B39-81EB-0D49BA71ECE8}"/>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77" name="【消防施設】&#10;一人当たり面積平均値テキスト">
          <a:extLst>
            <a:ext uri="{FF2B5EF4-FFF2-40B4-BE49-F238E27FC236}">
              <a16:creationId xmlns:a16="http://schemas.microsoft.com/office/drawing/2014/main" id="{5680365C-20CF-49AC-9BCE-A1171EBB54B4}"/>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78" name="フローチャート: 判断 477">
          <a:extLst>
            <a:ext uri="{FF2B5EF4-FFF2-40B4-BE49-F238E27FC236}">
              <a16:creationId xmlns:a16="http://schemas.microsoft.com/office/drawing/2014/main" id="{7EC5D174-4D4F-4A7F-B73C-12C05F7AD265}"/>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79" name="フローチャート: 判断 478">
          <a:extLst>
            <a:ext uri="{FF2B5EF4-FFF2-40B4-BE49-F238E27FC236}">
              <a16:creationId xmlns:a16="http://schemas.microsoft.com/office/drawing/2014/main" id="{38B54CF4-089A-45E0-B7A7-3975BA161782}"/>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480" name="フローチャート: 判断 479">
          <a:extLst>
            <a:ext uri="{FF2B5EF4-FFF2-40B4-BE49-F238E27FC236}">
              <a16:creationId xmlns:a16="http://schemas.microsoft.com/office/drawing/2014/main" id="{A2DCB1FD-423B-4419-A678-7001F6C0A84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481" name="フローチャート: 判断 480">
          <a:extLst>
            <a:ext uri="{FF2B5EF4-FFF2-40B4-BE49-F238E27FC236}">
              <a16:creationId xmlns:a16="http://schemas.microsoft.com/office/drawing/2014/main" id="{992035F3-D222-4370-8044-C90D7BBAD2FF}"/>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87C6840C-0975-4973-84F5-22376F1AA6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ED8F3B9A-076E-4200-B190-419C3B6AF6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DCD1B1E6-D88F-4A02-860F-DDE88A894F2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5433BC82-634B-4251-967D-74850AADD0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325ADFDA-13B6-4A63-B6E0-A1D3BE41DFB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28829</xdr:rowOff>
    </xdr:from>
    <xdr:to>
      <xdr:col>116</xdr:col>
      <xdr:colOff>114300</xdr:colOff>
      <xdr:row>86</xdr:row>
      <xdr:rowOff>130429</xdr:rowOff>
    </xdr:to>
    <xdr:sp macro="" textlink="">
      <xdr:nvSpPr>
        <xdr:cNvPr id="487" name="楕円 486">
          <a:extLst>
            <a:ext uri="{FF2B5EF4-FFF2-40B4-BE49-F238E27FC236}">
              <a16:creationId xmlns:a16="http://schemas.microsoft.com/office/drawing/2014/main" id="{E434EB59-0853-4633-B518-3ED2E0E2A6A6}"/>
            </a:ext>
          </a:extLst>
        </xdr:cNvPr>
        <xdr:cNvSpPr/>
      </xdr:nvSpPr>
      <xdr:spPr>
        <a:xfrm>
          <a:off x="221107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488" name="【消防施設】&#10;一人当たり面積該当値テキスト">
          <a:extLst>
            <a:ext uri="{FF2B5EF4-FFF2-40B4-BE49-F238E27FC236}">
              <a16:creationId xmlns:a16="http://schemas.microsoft.com/office/drawing/2014/main" id="{CA960ACD-18CB-4C9A-95BF-6834306B4DF1}"/>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28829</xdr:rowOff>
    </xdr:from>
    <xdr:to>
      <xdr:col>112</xdr:col>
      <xdr:colOff>38100</xdr:colOff>
      <xdr:row>86</xdr:row>
      <xdr:rowOff>130429</xdr:rowOff>
    </xdr:to>
    <xdr:sp macro="" textlink="">
      <xdr:nvSpPr>
        <xdr:cNvPr id="489" name="楕円 488">
          <a:extLst>
            <a:ext uri="{FF2B5EF4-FFF2-40B4-BE49-F238E27FC236}">
              <a16:creationId xmlns:a16="http://schemas.microsoft.com/office/drawing/2014/main" id="{F53DBE17-59BE-41ED-B667-742F5B290BFE}"/>
            </a:ext>
          </a:extLst>
        </xdr:cNvPr>
        <xdr:cNvSpPr/>
      </xdr:nvSpPr>
      <xdr:spPr>
        <a:xfrm>
          <a:off x="212725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79629</xdr:rowOff>
    </xdr:from>
    <xdr:to>
      <xdr:col>116</xdr:col>
      <xdr:colOff>63500</xdr:colOff>
      <xdr:row>86</xdr:row>
      <xdr:rowOff>79629</xdr:rowOff>
    </xdr:to>
    <xdr:cxnSp macro="">
      <xdr:nvCxnSpPr>
        <xdr:cNvPr id="490" name="直線コネクタ 489">
          <a:extLst>
            <a:ext uri="{FF2B5EF4-FFF2-40B4-BE49-F238E27FC236}">
              <a16:creationId xmlns:a16="http://schemas.microsoft.com/office/drawing/2014/main" id="{34F48680-F38E-4C5C-8B58-4CD3C12D7905}"/>
            </a:ext>
          </a:extLst>
        </xdr:cNvPr>
        <xdr:cNvCxnSpPr/>
      </xdr:nvCxnSpPr>
      <xdr:spPr>
        <a:xfrm>
          <a:off x="21323300" y="148243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25209</xdr:rowOff>
    </xdr:from>
    <xdr:to>
      <xdr:col>107</xdr:col>
      <xdr:colOff>101600</xdr:colOff>
      <xdr:row>86</xdr:row>
      <xdr:rowOff>126809</xdr:rowOff>
    </xdr:to>
    <xdr:sp macro="" textlink="">
      <xdr:nvSpPr>
        <xdr:cNvPr id="491" name="楕円 490">
          <a:extLst>
            <a:ext uri="{FF2B5EF4-FFF2-40B4-BE49-F238E27FC236}">
              <a16:creationId xmlns:a16="http://schemas.microsoft.com/office/drawing/2014/main" id="{34A40A60-9817-4C3A-89D3-B4BCADA767C9}"/>
            </a:ext>
          </a:extLst>
        </xdr:cNvPr>
        <xdr:cNvSpPr/>
      </xdr:nvSpPr>
      <xdr:spPr>
        <a:xfrm>
          <a:off x="20383500" y="147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76009</xdr:rowOff>
    </xdr:from>
    <xdr:to>
      <xdr:col>111</xdr:col>
      <xdr:colOff>177800</xdr:colOff>
      <xdr:row>86</xdr:row>
      <xdr:rowOff>79629</xdr:rowOff>
    </xdr:to>
    <xdr:cxnSp macro="">
      <xdr:nvCxnSpPr>
        <xdr:cNvPr id="492" name="直線コネクタ 491">
          <a:extLst>
            <a:ext uri="{FF2B5EF4-FFF2-40B4-BE49-F238E27FC236}">
              <a16:creationId xmlns:a16="http://schemas.microsoft.com/office/drawing/2014/main" id="{DA61D41F-1888-4D97-84B1-5B8BD0FD9552}"/>
            </a:ext>
          </a:extLst>
        </xdr:cNvPr>
        <xdr:cNvCxnSpPr/>
      </xdr:nvCxnSpPr>
      <xdr:spPr>
        <a:xfrm>
          <a:off x="20434300" y="1482070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24448</xdr:rowOff>
    </xdr:from>
    <xdr:to>
      <xdr:col>102</xdr:col>
      <xdr:colOff>165100</xdr:colOff>
      <xdr:row>86</xdr:row>
      <xdr:rowOff>126048</xdr:rowOff>
    </xdr:to>
    <xdr:sp macro="" textlink="">
      <xdr:nvSpPr>
        <xdr:cNvPr id="493" name="楕円 492">
          <a:extLst>
            <a:ext uri="{FF2B5EF4-FFF2-40B4-BE49-F238E27FC236}">
              <a16:creationId xmlns:a16="http://schemas.microsoft.com/office/drawing/2014/main" id="{4D0AFED8-D3BF-4C09-894D-B84DEA3ACD0E}"/>
            </a:ext>
          </a:extLst>
        </xdr:cNvPr>
        <xdr:cNvSpPr/>
      </xdr:nvSpPr>
      <xdr:spPr>
        <a:xfrm>
          <a:off x="19494500" y="147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75248</xdr:rowOff>
    </xdr:from>
    <xdr:to>
      <xdr:col>107</xdr:col>
      <xdr:colOff>50800</xdr:colOff>
      <xdr:row>86</xdr:row>
      <xdr:rowOff>76009</xdr:rowOff>
    </xdr:to>
    <xdr:cxnSp macro="">
      <xdr:nvCxnSpPr>
        <xdr:cNvPr id="494" name="直線コネクタ 493">
          <a:extLst>
            <a:ext uri="{FF2B5EF4-FFF2-40B4-BE49-F238E27FC236}">
              <a16:creationId xmlns:a16="http://schemas.microsoft.com/office/drawing/2014/main" id="{E8A87A59-EB05-4530-B897-F0ECBEDF82C3}"/>
            </a:ext>
          </a:extLst>
        </xdr:cNvPr>
        <xdr:cNvCxnSpPr/>
      </xdr:nvCxnSpPr>
      <xdr:spPr>
        <a:xfrm>
          <a:off x="19545300" y="1481994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495" name="n_1aveValue【消防施設】&#10;一人当たり面積">
          <a:extLst>
            <a:ext uri="{FF2B5EF4-FFF2-40B4-BE49-F238E27FC236}">
              <a16:creationId xmlns:a16="http://schemas.microsoft.com/office/drawing/2014/main" id="{057B081A-ECC0-4A26-96B8-427C3BBE1014}"/>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496" name="n_2aveValue【消防施設】&#10;一人当たり面積">
          <a:extLst>
            <a:ext uri="{FF2B5EF4-FFF2-40B4-BE49-F238E27FC236}">
              <a16:creationId xmlns:a16="http://schemas.microsoft.com/office/drawing/2014/main" id="{9A4CB3E6-E7A6-41F2-91F7-5CF34BE5EB74}"/>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497" name="n_3aveValue【消防施設】&#10;一人当たり面積">
          <a:extLst>
            <a:ext uri="{FF2B5EF4-FFF2-40B4-BE49-F238E27FC236}">
              <a16:creationId xmlns:a16="http://schemas.microsoft.com/office/drawing/2014/main" id="{741FDD29-5372-4BC0-965B-4FF7067733CA}"/>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121556</xdr:rowOff>
    </xdr:from>
    <xdr:ext cx="469744" cy="259045"/>
    <xdr:sp macro="" textlink="">
      <xdr:nvSpPr>
        <xdr:cNvPr id="498" name="n_1mainValue【消防施設】&#10;一人当たり面積">
          <a:extLst>
            <a:ext uri="{FF2B5EF4-FFF2-40B4-BE49-F238E27FC236}">
              <a16:creationId xmlns:a16="http://schemas.microsoft.com/office/drawing/2014/main" id="{8DEA8D66-C2AF-4427-8FB8-0DC1D7B8AEEA}"/>
            </a:ext>
          </a:extLst>
        </xdr:cNvPr>
        <xdr:cNvSpPr txBox="1"/>
      </xdr:nvSpPr>
      <xdr:spPr>
        <a:xfrm>
          <a:off x="21075727" y="148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117936</xdr:rowOff>
    </xdr:from>
    <xdr:ext cx="469744" cy="259045"/>
    <xdr:sp macro="" textlink="">
      <xdr:nvSpPr>
        <xdr:cNvPr id="499" name="n_2mainValue【消防施設】&#10;一人当たり面積">
          <a:extLst>
            <a:ext uri="{FF2B5EF4-FFF2-40B4-BE49-F238E27FC236}">
              <a16:creationId xmlns:a16="http://schemas.microsoft.com/office/drawing/2014/main" id="{E010390E-4AA8-4392-BD06-79F8BE209914}"/>
            </a:ext>
          </a:extLst>
        </xdr:cNvPr>
        <xdr:cNvSpPr txBox="1"/>
      </xdr:nvSpPr>
      <xdr:spPr>
        <a:xfrm>
          <a:off x="20199427" y="1486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117175</xdr:rowOff>
    </xdr:from>
    <xdr:ext cx="469744" cy="259045"/>
    <xdr:sp macro="" textlink="">
      <xdr:nvSpPr>
        <xdr:cNvPr id="500" name="n_3mainValue【消防施設】&#10;一人当たり面積">
          <a:extLst>
            <a:ext uri="{FF2B5EF4-FFF2-40B4-BE49-F238E27FC236}">
              <a16:creationId xmlns:a16="http://schemas.microsoft.com/office/drawing/2014/main" id="{AFB4F5BA-71E6-4FD5-B732-32905C32BB7B}"/>
            </a:ext>
          </a:extLst>
        </xdr:cNvPr>
        <xdr:cNvSpPr txBox="1"/>
      </xdr:nvSpPr>
      <xdr:spPr>
        <a:xfrm>
          <a:off x="19310427" y="1486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CBE4C405-DAC6-4CDC-BDFD-074A1FC2CB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6BC12D45-8253-479B-9BF7-5A63B282C7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17EC0DBC-34A6-4963-B47E-891E4F6FC3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642A4BBB-7781-4D42-8EB4-1B19EEC33E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02CDF371-0F40-42DB-A335-B1F6DA19A4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1260FAB7-B310-499C-A9B8-6C5A68EEEF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72D4503D-70F4-4E4C-82DD-B8235D7B63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EFD63BFF-128F-4BB7-B376-70818CCCB5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C63A9278-E11C-4B5F-A87A-69F1924D68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0DBBA7BC-9613-43AD-919D-2A1E85CED9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a:extLst>
            <a:ext uri="{FF2B5EF4-FFF2-40B4-BE49-F238E27FC236}">
              <a16:creationId xmlns:a16="http://schemas.microsoft.com/office/drawing/2014/main" id="{014A6699-FB74-4233-97FD-56EA17EC49B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2" name="テキスト ボックス 511">
          <a:extLst>
            <a:ext uri="{FF2B5EF4-FFF2-40B4-BE49-F238E27FC236}">
              <a16:creationId xmlns:a16="http://schemas.microsoft.com/office/drawing/2014/main" id="{76F0BE9A-6BA4-453B-BCFB-D3B062D2EE7B}"/>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a:extLst>
            <a:ext uri="{FF2B5EF4-FFF2-40B4-BE49-F238E27FC236}">
              <a16:creationId xmlns:a16="http://schemas.microsoft.com/office/drawing/2014/main" id="{057844F2-A089-4426-92F9-221EFA37EDF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a:extLst>
            <a:ext uri="{FF2B5EF4-FFF2-40B4-BE49-F238E27FC236}">
              <a16:creationId xmlns:a16="http://schemas.microsoft.com/office/drawing/2014/main" id="{D331232D-36E2-42FE-A5F5-F3C4042DFC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a:extLst>
            <a:ext uri="{FF2B5EF4-FFF2-40B4-BE49-F238E27FC236}">
              <a16:creationId xmlns:a16="http://schemas.microsoft.com/office/drawing/2014/main" id="{99C00C62-0BDA-4529-AEAB-91A0921E02A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a:extLst>
            <a:ext uri="{FF2B5EF4-FFF2-40B4-BE49-F238E27FC236}">
              <a16:creationId xmlns:a16="http://schemas.microsoft.com/office/drawing/2014/main" id="{DEA6B1E7-2A4B-49BE-A105-E7EF0021369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a:extLst>
            <a:ext uri="{FF2B5EF4-FFF2-40B4-BE49-F238E27FC236}">
              <a16:creationId xmlns:a16="http://schemas.microsoft.com/office/drawing/2014/main" id="{1764172B-8C6B-451F-8AF0-E4A71F219FA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a:extLst>
            <a:ext uri="{FF2B5EF4-FFF2-40B4-BE49-F238E27FC236}">
              <a16:creationId xmlns:a16="http://schemas.microsoft.com/office/drawing/2014/main" id="{28B7875E-C287-4CCE-8E1B-ACB5DCE8E83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a:extLst>
            <a:ext uri="{FF2B5EF4-FFF2-40B4-BE49-F238E27FC236}">
              <a16:creationId xmlns:a16="http://schemas.microsoft.com/office/drawing/2014/main" id="{DC5F3A97-0E4D-4300-88EA-CA76B98BE80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5613808E-F2A8-4198-99DA-E0A56FEF104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a16="http://schemas.microsoft.com/office/drawing/2014/main" id="{A905F87D-DBDA-43B6-93B4-08E3F12C9A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3509F92B-978C-4200-BF48-7148DE680B3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a:extLst>
            <a:ext uri="{FF2B5EF4-FFF2-40B4-BE49-F238E27FC236}">
              <a16:creationId xmlns:a16="http://schemas.microsoft.com/office/drawing/2014/main" id="{63A0C42A-172E-44FA-AE4D-6005D0AF2A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4" name="直線コネクタ 523">
          <a:extLst>
            <a:ext uri="{FF2B5EF4-FFF2-40B4-BE49-F238E27FC236}">
              <a16:creationId xmlns:a16="http://schemas.microsoft.com/office/drawing/2014/main" id="{18B46E22-0493-4B87-962E-8A45336B53CB}"/>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5" name="【庁舎】&#10;有形固定資産減価償却率最小値テキスト">
          <a:extLst>
            <a:ext uri="{FF2B5EF4-FFF2-40B4-BE49-F238E27FC236}">
              <a16:creationId xmlns:a16="http://schemas.microsoft.com/office/drawing/2014/main" id="{6F6125B3-DA55-4567-8F51-490A4727D98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6" name="直線コネクタ 525">
          <a:extLst>
            <a:ext uri="{FF2B5EF4-FFF2-40B4-BE49-F238E27FC236}">
              <a16:creationId xmlns:a16="http://schemas.microsoft.com/office/drawing/2014/main" id="{9FC08526-66B6-49B4-8C7F-EE50B8C7F80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7" name="【庁舎】&#10;有形固定資産減価償却率最大値テキスト">
          <a:extLst>
            <a:ext uri="{FF2B5EF4-FFF2-40B4-BE49-F238E27FC236}">
              <a16:creationId xmlns:a16="http://schemas.microsoft.com/office/drawing/2014/main" id="{C6F38F5D-172F-4A05-9DC4-545EC2C1A3F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8" name="直線コネクタ 527">
          <a:extLst>
            <a:ext uri="{FF2B5EF4-FFF2-40B4-BE49-F238E27FC236}">
              <a16:creationId xmlns:a16="http://schemas.microsoft.com/office/drawing/2014/main" id="{759796C0-A9C6-4461-80F1-44E4A2708122}"/>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29" name="【庁舎】&#10;有形固定資産減価償却率平均値テキスト">
          <a:extLst>
            <a:ext uri="{FF2B5EF4-FFF2-40B4-BE49-F238E27FC236}">
              <a16:creationId xmlns:a16="http://schemas.microsoft.com/office/drawing/2014/main" id="{3674D21A-6D89-4771-BB48-D0A19DE68D98}"/>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30" name="フローチャート: 判断 529">
          <a:extLst>
            <a:ext uri="{FF2B5EF4-FFF2-40B4-BE49-F238E27FC236}">
              <a16:creationId xmlns:a16="http://schemas.microsoft.com/office/drawing/2014/main" id="{A74E3244-1F73-4999-AEFA-02BBAC7F0D3E}"/>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31" name="フローチャート: 判断 530">
          <a:extLst>
            <a:ext uri="{FF2B5EF4-FFF2-40B4-BE49-F238E27FC236}">
              <a16:creationId xmlns:a16="http://schemas.microsoft.com/office/drawing/2014/main" id="{3D62F6E8-7107-497E-BE63-93F680540A42}"/>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32" name="フローチャート: 判断 531">
          <a:extLst>
            <a:ext uri="{FF2B5EF4-FFF2-40B4-BE49-F238E27FC236}">
              <a16:creationId xmlns:a16="http://schemas.microsoft.com/office/drawing/2014/main" id="{54EB71A2-6DE7-47F8-B6D9-6A881477A501}"/>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533" name="フローチャート: 判断 532">
          <a:extLst>
            <a:ext uri="{FF2B5EF4-FFF2-40B4-BE49-F238E27FC236}">
              <a16:creationId xmlns:a16="http://schemas.microsoft.com/office/drawing/2014/main" id="{4449550C-744B-455B-84CA-DF273F0566DB}"/>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CF8A6D37-7D7C-4148-992B-78FC8D4D05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DC07051B-F3C5-4A5C-86BB-DD42F94157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CFE18F6E-ECFE-483C-89B4-BF48FECE60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37CF1AB9-4E15-4ED7-9B68-A87DCBEC2A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3F4C1BAE-DCB1-4D79-A067-625BEF88F7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130811</xdr:rowOff>
    </xdr:from>
    <xdr:to>
      <xdr:col>85</xdr:col>
      <xdr:colOff>177800</xdr:colOff>
      <xdr:row>105</xdr:row>
      <xdr:rowOff>60961</xdr:rowOff>
    </xdr:to>
    <xdr:sp macro="" textlink="">
      <xdr:nvSpPr>
        <xdr:cNvPr id="539" name="楕円 538">
          <a:extLst>
            <a:ext uri="{FF2B5EF4-FFF2-40B4-BE49-F238E27FC236}">
              <a16:creationId xmlns:a16="http://schemas.microsoft.com/office/drawing/2014/main" id="{B2A49666-CD75-42C8-9BCF-91F9674FC12D}"/>
            </a:ext>
          </a:extLst>
        </xdr:cNvPr>
        <xdr:cNvSpPr/>
      </xdr:nvSpPr>
      <xdr:spPr>
        <a:xfrm>
          <a:off x="16268700" y="179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109238</xdr:rowOff>
    </xdr:from>
    <xdr:ext cx="405111" cy="259045"/>
    <xdr:sp macro="" textlink="">
      <xdr:nvSpPr>
        <xdr:cNvPr id="540" name="【庁舎】&#10;有形固定資産減価償却率該当値テキスト">
          <a:extLst>
            <a:ext uri="{FF2B5EF4-FFF2-40B4-BE49-F238E27FC236}">
              <a16:creationId xmlns:a16="http://schemas.microsoft.com/office/drawing/2014/main" id="{10370CF2-EB5A-4A0B-83F4-463612AC7731}"/>
            </a:ext>
          </a:extLst>
        </xdr:cNvPr>
        <xdr:cNvSpPr txBox="1"/>
      </xdr:nvSpPr>
      <xdr:spPr>
        <a:xfrm>
          <a:off x="16357600"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157480</xdr:rowOff>
    </xdr:from>
    <xdr:to>
      <xdr:col>81</xdr:col>
      <xdr:colOff>101600</xdr:colOff>
      <xdr:row>105</xdr:row>
      <xdr:rowOff>87630</xdr:rowOff>
    </xdr:to>
    <xdr:sp macro="" textlink="">
      <xdr:nvSpPr>
        <xdr:cNvPr id="541" name="楕円 540">
          <a:extLst>
            <a:ext uri="{FF2B5EF4-FFF2-40B4-BE49-F238E27FC236}">
              <a16:creationId xmlns:a16="http://schemas.microsoft.com/office/drawing/2014/main" id="{86743AE9-0439-458B-AD86-B94595DBFA88}"/>
            </a:ext>
          </a:extLst>
        </xdr:cNvPr>
        <xdr:cNvSpPr/>
      </xdr:nvSpPr>
      <xdr:spPr>
        <a:xfrm>
          <a:off x="15430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10161</xdr:rowOff>
    </xdr:from>
    <xdr:to>
      <xdr:col>85</xdr:col>
      <xdr:colOff>127000</xdr:colOff>
      <xdr:row>105</xdr:row>
      <xdr:rowOff>36830</xdr:rowOff>
    </xdr:to>
    <xdr:cxnSp macro="">
      <xdr:nvCxnSpPr>
        <xdr:cNvPr id="542" name="直線コネクタ 541">
          <a:extLst>
            <a:ext uri="{FF2B5EF4-FFF2-40B4-BE49-F238E27FC236}">
              <a16:creationId xmlns:a16="http://schemas.microsoft.com/office/drawing/2014/main" id="{3FB12955-A783-4AF4-BD2F-1FF443C86F7A}"/>
            </a:ext>
          </a:extLst>
        </xdr:cNvPr>
        <xdr:cNvCxnSpPr/>
      </xdr:nvCxnSpPr>
      <xdr:spPr>
        <a:xfrm flipV="1">
          <a:off x="15481300" y="180124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12700</xdr:rowOff>
    </xdr:from>
    <xdr:to>
      <xdr:col>76</xdr:col>
      <xdr:colOff>165100</xdr:colOff>
      <xdr:row>105</xdr:row>
      <xdr:rowOff>114300</xdr:rowOff>
    </xdr:to>
    <xdr:sp macro="" textlink="">
      <xdr:nvSpPr>
        <xdr:cNvPr id="543" name="楕円 542">
          <a:extLst>
            <a:ext uri="{FF2B5EF4-FFF2-40B4-BE49-F238E27FC236}">
              <a16:creationId xmlns:a16="http://schemas.microsoft.com/office/drawing/2014/main" id="{E4C76CAB-9312-4176-B2B0-4C38B501F36A}"/>
            </a:ext>
          </a:extLst>
        </xdr:cNvPr>
        <xdr:cNvSpPr/>
      </xdr:nvSpPr>
      <xdr:spPr>
        <a:xfrm>
          <a:off x="14541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36830</xdr:rowOff>
    </xdr:from>
    <xdr:to>
      <xdr:col>81</xdr:col>
      <xdr:colOff>50800</xdr:colOff>
      <xdr:row>105</xdr:row>
      <xdr:rowOff>63500</xdr:rowOff>
    </xdr:to>
    <xdr:cxnSp macro="">
      <xdr:nvCxnSpPr>
        <xdr:cNvPr id="544" name="直線コネクタ 543">
          <a:extLst>
            <a:ext uri="{FF2B5EF4-FFF2-40B4-BE49-F238E27FC236}">
              <a16:creationId xmlns:a16="http://schemas.microsoft.com/office/drawing/2014/main" id="{0449103B-0C8F-40BD-BAF0-951057DCD6A3}"/>
            </a:ext>
          </a:extLst>
        </xdr:cNvPr>
        <xdr:cNvCxnSpPr/>
      </xdr:nvCxnSpPr>
      <xdr:spPr>
        <a:xfrm flipV="1">
          <a:off x="14592300" y="1803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31750</xdr:rowOff>
    </xdr:from>
    <xdr:to>
      <xdr:col>72</xdr:col>
      <xdr:colOff>38100</xdr:colOff>
      <xdr:row>105</xdr:row>
      <xdr:rowOff>133350</xdr:rowOff>
    </xdr:to>
    <xdr:sp macro="" textlink="">
      <xdr:nvSpPr>
        <xdr:cNvPr id="545" name="楕円 544">
          <a:extLst>
            <a:ext uri="{FF2B5EF4-FFF2-40B4-BE49-F238E27FC236}">
              <a16:creationId xmlns:a16="http://schemas.microsoft.com/office/drawing/2014/main" id="{9DF3C5B7-1AA3-47C8-99EA-247DECCD2C8E}"/>
            </a:ext>
          </a:extLst>
        </xdr:cNvPr>
        <xdr:cNvSpPr/>
      </xdr:nvSpPr>
      <xdr:spPr>
        <a:xfrm>
          <a:off x="13652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63500</xdr:rowOff>
    </xdr:from>
    <xdr:to>
      <xdr:col>76</xdr:col>
      <xdr:colOff>114300</xdr:colOff>
      <xdr:row>105</xdr:row>
      <xdr:rowOff>82550</xdr:rowOff>
    </xdr:to>
    <xdr:cxnSp macro="">
      <xdr:nvCxnSpPr>
        <xdr:cNvPr id="546" name="直線コネクタ 545">
          <a:extLst>
            <a:ext uri="{FF2B5EF4-FFF2-40B4-BE49-F238E27FC236}">
              <a16:creationId xmlns:a16="http://schemas.microsoft.com/office/drawing/2014/main" id="{F89C2779-9024-4CA9-830C-872925249943}"/>
            </a:ext>
          </a:extLst>
        </xdr:cNvPr>
        <xdr:cNvCxnSpPr/>
      </xdr:nvCxnSpPr>
      <xdr:spPr>
        <a:xfrm flipV="1">
          <a:off x="13703300" y="1806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547" name="n_1aveValue【庁舎】&#10;有形固定資産減価償却率">
          <a:extLst>
            <a:ext uri="{FF2B5EF4-FFF2-40B4-BE49-F238E27FC236}">
              <a16:creationId xmlns:a16="http://schemas.microsoft.com/office/drawing/2014/main" id="{FE8E01B7-3324-446C-8EF7-045A2789AE25}"/>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548" name="n_2aveValue【庁舎】&#10;有形固定資産減価償却率">
          <a:extLst>
            <a:ext uri="{FF2B5EF4-FFF2-40B4-BE49-F238E27FC236}">
              <a16:creationId xmlns:a16="http://schemas.microsoft.com/office/drawing/2014/main" id="{DCBD9418-C61B-4E17-A0D2-60F9DA2E0A98}"/>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549" name="n_3aveValue【庁舎】&#10;有形固定資産減価償却率">
          <a:extLst>
            <a:ext uri="{FF2B5EF4-FFF2-40B4-BE49-F238E27FC236}">
              <a16:creationId xmlns:a16="http://schemas.microsoft.com/office/drawing/2014/main" id="{405630EA-4E22-441E-A4D1-8546AEA9F468}"/>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78757</xdr:rowOff>
    </xdr:from>
    <xdr:ext cx="405111" cy="259045"/>
    <xdr:sp macro="" textlink="">
      <xdr:nvSpPr>
        <xdr:cNvPr id="550" name="n_1mainValue【庁舎】&#10;有形固定資産減価償却率">
          <a:extLst>
            <a:ext uri="{FF2B5EF4-FFF2-40B4-BE49-F238E27FC236}">
              <a16:creationId xmlns:a16="http://schemas.microsoft.com/office/drawing/2014/main" id="{B4D60069-FBEF-49BA-B742-F03D54B617FB}"/>
            </a:ext>
          </a:extLst>
        </xdr:cNvPr>
        <xdr:cNvSpPr txBox="1"/>
      </xdr:nvSpPr>
      <xdr:spPr>
        <a:xfrm>
          <a:off x="15266044"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105427</xdr:rowOff>
    </xdr:from>
    <xdr:ext cx="405111" cy="259045"/>
    <xdr:sp macro="" textlink="">
      <xdr:nvSpPr>
        <xdr:cNvPr id="551" name="n_2mainValue【庁舎】&#10;有形固定資産減価償却率">
          <a:extLst>
            <a:ext uri="{FF2B5EF4-FFF2-40B4-BE49-F238E27FC236}">
              <a16:creationId xmlns:a16="http://schemas.microsoft.com/office/drawing/2014/main" id="{D3D8F41D-C0C3-4FF9-9BE2-BDCB22C5F31D}"/>
            </a:ext>
          </a:extLst>
        </xdr:cNvPr>
        <xdr:cNvSpPr txBox="1"/>
      </xdr:nvSpPr>
      <xdr:spPr>
        <a:xfrm>
          <a:off x="143897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124477</xdr:rowOff>
    </xdr:from>
    <xdr:ext cx="405111" cy="259045"/>
    <xdr:sp macro="" textlink="">
      <xdr:nvSpPr>
        <xdr:cNvPr id="552" name="n_3mainValue【庁舎】&#10;有形固定資産減価償却率">
          <a:extLst>
            <a:ext uri="{FF2B5EF4-FFF2-40B4-BE49-F238E27FC236}">
              <a16:creationId xmlns:a16="http://schemas.microsoft.com/office/drawing/2014/main" id="{7C72BF93-375D-48E0-963D-927C2C003736}"/>
            </a:ext>
          </a:extLst>
        </xdr:cNvPr>
        <xdr:cNvSpPr txBox="1"/>
      </xdr:nvSpPr>
      <xdr:spPr>
        <a:xfrm>
          <a:off x="13500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D0E49859-5E82-4888-A199-694C7AB9DC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D74B34FD-B1B2-4CDA-A6A0-7AAA5F1B9D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655FD5B6-1FBA-4A70-823B-AA33324FDB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29EBF032-E696-4A18-A962-270F89A476D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71264E97-930E-433D-B896-7FB9A3FF6C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B11B13D2-F5D5-40EB-9FFD-A0634F8F68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51DA3AF7-AFEF-4D53-B360-4221F00317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C6E81773-9FC5-4DB1-A646-7EC2847B52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79E4D82A-97C0-4312-956A-8A52B574C45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6196BA0C-7BF0-4694-8630-BDF09CAE91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3" name="直線コネクタ 562">
          <a:extLst>
            <a:ext uri="{FF2B5EF4-FFF2-40B4-BE49-F238E27FC236}">
              <a16:creationId xmlns:a16="http://schemas.microsoft.com/office/drawing/2014/main" id="{85335A79-B68C-4952-AFF4-DA17FE3A4E8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4" name="テキスト ボックス 563">
          <a:extLst>
            <a:ext uri="{FF2B5EF4-FFF2-40B4-BE49-F238E27FC236}">
              <a16:creationId xmlns:a16="http://schemas.microsoft.com/office/drawing/2014/main" id="{3CF1AE3C-1331-4A05-B758-8A5CAF5135B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5" name="直線コネクタ 564">
          <a:extLst>
            <a:ext uri="{FF2B5EF4-FFF2-40B4-BE49-F238E27FC236}">
              <a16:creationId xmlns:a16="http://schemas.microsoft.com/office/drawing/2014/main" id="{3BBE6BD8-B912-43A2-8F2C-7CD1847EB5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6" name="テキスト ボックス 565">
          <a:extLst>
            <a:ext uri="{FF2B5EF4-FFF2-40B4-BE49-F238E27FC236}">
              <a16:creationId xmlns:a16="http://schemas.microsoft.com/office/drawing/2014/main" id="{05DF477D-A3C6-461E-97B3-015CF33950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a:extLst>
            <a:ext uri="{FF2B5EF4-FFF2-40B4-BE49-F238E27FC236}">
              <a16:creationId xmlns:a16="http://schemas.microsoft.com/office/drawing/2014/main" id="{495E9F43-E9E7-4D7E-9271-F31680160BC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a:extLst>
            <a:ext uri="{FF2B5EF4-FFF2-40B4-BE49-F238E27FC236}">
              <a16:creationId xmlns:a16="http://schemas.microsoft.com/office/drawing/2014/main" id="{D8C4B43B-D7A3-47E9-9431-3E2BC978E4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9" name="直線コネクタ 568">
          <a:extLst>
            <a:ext uri="{FF2B5EF4-FFF2-40B4-BE49-F238E27FC236}">
              <a16:creationId xmlns:a16="http://schemas.microsoft.com/office/drawing/2014/main" id="{7EB67AAD-D7D9-46AA-8C0E-E1BA3660BA9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0" name="テキスト ボックス 569">
          <a:extLst>
            <a:ext uri="{FF2B5EF4-FFF2-40B4-BE49-F238E27FC236}">
              <a16:creationId xmlns:a16="http://schemas.microsoft.com/office/drawing/2014/main" id="{0C1C6211-68ED-4E9E-BBDF-86043D45909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1" name="直線コネクタ 570">
          <a:extLst>
            <a:ext uri="{FF2B5EF4-FFF2-40B4-BE49-F238E27FC236}">
              <a16:creationId xmlns:a16="http://schemas.microsoft.com/office/drawing/2014/main" id="{15007771-E46A-4CA6-9FD6-CF53C63F09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2" name="テキスト ボックス 571">
          <a:extLst>
            <a:ext uri="{FF2B5EF4-FFF2-40B4-BE49-F238E27FC236}">
              <a16:creationId xmlns:a16="http://schemas.microsoft.com/office/drawing/2014/main" id="{D702BDA0-44D4-4EF2-89F3-7C90F85C2A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A9EE47BF-268E-4739-A639-6B18C2AF95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5F3ABFBD-9EB1-4135-BAEB-8758C044E8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id="{82920AB9-BC74-40A8-9E9C-0E4DC905E2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76" name="直線コネクタ 575">
          <a:extLst>
            <a:ext uri="{FF2B5EF4-FFF2-40B4-BE49-F238E27FC236}">
              <a16:creationId xmlns:a16="http://schemas.microsoft.com/office/drawing/2014/main" id="{FD8520DC-2C3F-4237-A3FB-21EDEAC2CEAF}"/>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77" name="【庁舎】&#10;一人当たり面積最小値テキスト">
          <a:extLst>
            <a:ext uri="{FF2B5EF4-FFF2-40B4-BE49-F238E27FC236}">
              <a16:creationId xmlns:a16="http://schemas.microsoft.com/office/drawing/2014/main" id="{54C4CA0D-EB54-45F7-906B-30C9C527AC8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78" name="直線コネクタ 577">
          <a:extLst>
            <a:ext uri="{FF2B5EF4-FFF2-40B4-BE49-F238E27FC236}">
              <a16:creationId xmlns:a16="http://schemas.microsoft.com/office/drawing/2014/main" id="{1957AA7B-5960-41AF-ACE4-675F92492DA5}"/>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79" name="【庁舎】&#10;一人当たり面積最大値テキスト">
          <a:extLst>
            <a:ext uri="{FF2B5EF4-FFF2-40B4-BE49-F238E27FC236}">
              <a16:creationId xmlns:a16="http://schemas.microsoft.com/office/drawing/2014/main" id="{DF5FD9C1-5014-45CB-AAFB-291700E7D83E}"/>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80" name="直線コネクタ 579">
          <a:extLst>
            <a:ext uri="{FF2B5EF4-FFF2-40B4-BE49-F238E27FC236}">
              <a16:creationId xmlns:a16="http://schemas.microsoft.com/office/drawing/2014/main" id="{5D1B953B-762F-4931-B115-D256DB3B398D}"/>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81" name="【庁舎】&#10;一人当たり面積平均値テキスト">
          <a:extLst>
            <a:ext uri="{FF2B5EF4-FFF2-40B4-BE49-F238E27FC236}">
              <a16:creationId xmlns:a16="http://schemas.microsoft.com/office/drawing/2014/main" id="{EB210E11-1367-40CD-B9DE-56E47F26741D}"/>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82" name="フローチャート: 判断 581">
          <a:extLst>
            <a:ext uri="{FF2B5EF4-FFF2-40B4-BE49-F238E27FC236}">
              <a16:creationId xmlns:a16="http://schemas.microsoft.com/office/drawing/2014/main" id="{D19F74F1-02C5-4124-A67E-728994BA6622}"/>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83" name="フローチャート: 判断 582">
          <a:extLst>
            <a:ext uri="{FF2B5EF4-FFF2-40B4-BE49-F238E27FC236}">
              <a16:creationId xmlns:a16="http://schemas.microsoft.com/office/drawing/2014/main" id="{4CB39021-A174-48FA-A401-16E0B7A4A95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584" name="フローチャート: 判断 583">
          <a:extLst>
            <a:ext uri="{FF2B5EF4-FFF2-40B4-BE49-F238E27FC236}">
              <a16:creationId xmlns:a16="http://schemas.microsoft.com/office/drawing/2014/main" id="{C4856A83-26BD-46AD-AC7A-DAAA6C427D5B}"/>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585" name="フローチャート: 判断 584">
          <a:extLst>
            <a:ext uri="{FF2B5EF4-FFF2-40B4-BE49-F238E27FC236}">
              <a16:creationId xmlns:a16="http://schemas.microsoft.com/office/drawing/2014/main" id="{1C7AA1FB-CB69-4D58-B060-B6DB08E7A403}"/>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F0CECF98-B889-4759-8098-9DB4C6AC8F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2BD7AE6C-B5C1-4BE0-AD8C-274E59651D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EA80B961-A9A6-4FE1-86C9-ECAE589B87C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96D4CCF3-5B73-469E-8FA3-134BB113C9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5A9777CE-22E9-4779-9268-BA8FD37248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68072</xdr:rowOff>
    </xdr:from>
    <xdr:to>
      <xdr:col>116</xdr:col>
      <xdr:colOff>114300</xdr:colOff>
      <xdr:row>105</xdr:row>
      <xdr:rowOff>169672</xdr:rowOff>
    </xdr:to>
    <xdr:sp macro="" textlink="">
      <xdr:nvSpPr>
        <xdr:cNvPr id="591" name="楕円 590">
          <a:extLst>
            <a:ext uri="{FF2B5EF4-FFF2-40B4-BE49-F238E27FC236}">
              <a16:creationId xmlns:a16="http://schemas.microsoft.com/office/drawing/2014/main" id="{ECD52E1F-6DC0-4DA7-8CF3-B04A1944F3DD}"/>
            </a:ext>
          </a:extLst>
        </xdr:cNvPr>
        <xdr:cNvSpPr/>
      </xdr:nvSpPr>
      <xdr:spPr>
        <a:xfrm>
          <a:off x="221107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90949</xdr:rowOff>
    </xdr:from>
    <xdr:ext cx="469744" cy="259045"/>
    <xdr:sp macro="" textlink="">
      <xdr:nvSpPr>
        <xdr:cNvPr id="592" name="【庁舎】&#10;一人当たり面積該当値テキスト">
          <a:extLst>
            <a:ext uri="{FF2B5EF4-FFF2-40B4-BE49-F238E27FC236}">
              <a16:creationId xmlns:a16="http://schemas.microsoft.com/office/drawing/2014/main" id="{52FE4494-3E51-4980-B032-A5A8D3E43BC6}"/>
            </a:ext>
          </a:extLst>
        </xdr:cNvPr>
        <xdr:cNvSpPr txBox="1"/>
      </xdr:nvSpPr>
      <xdr:spPr>
        <a:xfrm>
          <a:off x="22199600"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66929</xdr:rowOff>
    </xdr:from>
    <xdr:to>
      <xdr:col>112</xdr:col>
      <xdr:colOff>38100</xdr:colOff>
      <xdr:row>105</xdr:row>
      <xdr:rowOff>168529</xdr:rowOff>
    </xdr:to>
    <xdr:sp macro="" textlink="">
      <xdr:nvSpPr>
        <xdr:cNvPr id="593" name="楕円 592">
          <a:extLst>
            <a:ext uri="{FF2B5EF4-FFF2-40B4-BE49-F238E27FC236}">
              <a16:creationId xmlns:a16="http://schemas.microsoft.com/office/drawing/2014/main" id="{60555EA3-65CC-46AE-B249-A93F28CAF502}"/>
            </a:ext>
          </a:extLst>
        </xdr:cNvPr>
        <xdr:cNvSpPr/>
      </xdr:nvSpPr>
      <xdr:spPr>
        <a:xfrm>
          <a:off x="21272500" y="180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117729</xdr:rowOff>
    </xdr:from>
    <xdr:to>
      <xdr:col>116</xdr:col>
      <xdr:colOff>63500</xdr:colOff>
      <xdr:row>105</xdr:row>
      <xdr:rowOff>118872</xdr:rowOff>
    </xdr:to>
    <xdr:cxnSp macro="">
      <xdr:nvCxnSpPr>
        <xdr:cNvPr id="594" name="直線コネクタ 593">
          <a:extLst>
            <a:ext uri="{FF2B5EF4-FFF2-40B4-BE49-F238E27FC236}">
              <a16:creationId xmlns:a16="http://schemas.microsoft.com/office/drawing/2014/main" id="{DE75A479-68F9-4FA9-AB87-E25F3103A2EE}"/>
            </a:ext>
          </a:extLst>
        </xdr:cNvPr>
        <xdr:cNvCxnSpPr/>
      </xdr:nvCxnSpPr>
      <xdr:spPr>
        <a:xfrm>
          <a:off x="21323300" y="181199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72644</xdr:rowOff>
    </xdr:from>
    <xdr:to>
      <xdr:col>107</xdr:col>
      <xdr:colOff>101600</xdr:colOff>
      <xdr:row>106</xdr:row>
      <xdr:rowOff>2794</xdr:rowOff>
    </xdr:to>
    <xdr:sp macro="" textlink="">
      <xdr:nvSpPr>
        <xdr:cNvPr id="595" name="楕円 594">
          <a:extLst>
            <a:ext uri="{FF2B5EF4-FFF2-40B4-BE49-F238E27FC236}">
              <a16:creationId xmlns:a16="http://schemas.microsoft.com/office/drawing/2014/main" id="{B04A0A24-2A5C-4105-A270-EAD46D4F73BB}"/>
            </a:ext>
          </a:extLst>
        </xdr:cNvPr>
        <xdr:cNvSpPr/>
      </xdr:nvSpPr>
      <xdr:spPr>
        <a:xfrm>
          <a:off x="20383500" y="180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117729</xdr:rowOff>
    </xdr:from>
    <xdr:to>
      <xdr:col>111</xdr:col>
      <xdr:colOff>177800</xdr:colOff>
      <xdr:row>105</xdr:row>
      <xdr:rowOff>123444</xdr:rowOff>
    </xdr:to>
    <xdr:cxnSp macro="">
      <xdr:nvCxnSpPr>
        <xdr:cNvPr id="596" name="直線コネクタ 595">
          <a:extLst>
            <a:ext uri="{FF2B5EF4-FFF2-40B4-BE49-F238E27FC236}">
              <a16:creationId xmlns:a16="http://schemas.microsoft.com/office/drawing/2014/main" id="{491FBB76-D9E0-42C8-8178-7C95A12E100D}"/>
            </a:ext>
          </a:extLst>
        </xdr:cNvPr>
        <xdr:cNvCxnSpPr/>
      </xdr:nvCxnSpPr>
      <xdr:spPr>
        <a:xfrm flipV="1">
          <a:off x="20434300" y="1811997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77215</xdr:rowOff>
    </xdr:from>
    <xdr:to>
      <xdr:col>102</xdr:col>
      <xdr:colOff>165100</xdr:colOff>
      <xdr:row>106</xdr:row>
      <xdr:rowOff>7365</xdr:rowOff>
    </xdr:to>
    <xdr:sp macro="" textlink="">
      <xdr:nvSpPr>
        <xdr:cNvPr id="597" name="楕円 596">
          <a:extLst>
            <a:ext uri="{FF2B5EF4-FFF2-40B4-BE49-F238E27FC236}">
              <a16:creationId xmlns:a16="http://schemas.microsoft.com/office/drawing/2014/main" id="{16AC5742-BF63-4B1F-B939-D9521D8BAF1F}"/>
            </a:ext>
          </a:extLst>
        </xdr:cNvPr>
        <xdr:cNvSpPr/>
      </xdr:nvSpPr>
      <xdr:spPr>
        <a:xfrm>
          <a:off x="19494500" y="180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123444</xdr:rowOff>
    </xdr:from>
    <xdr:to>
      <xdr:col>107</xdr:col>
      <xdr:colOff>50800</xdr:colOff>
      <xdr:row>105</xdr:row>
      <xdr:rowOff>128015</xdr:rowOff>
    </xdr:to>
    <xdr:cxnSp macro="">
      <xdr:nvCxnSpPr>
        <xdr:cNvPr id="598" name="直線コネクタ 597">
          <a:extLst>
            <a:ext uri="{FF2B5EF4-FFF2-40B4-BE49-F238E27FC236}">
              <a16:creationId xmlns:a16="http://schemas.microsoft.com/office/drawing/2014/main" id="{FAA7C211-5B48-4332-AE9A-71C645E58391}"/>
            </a:ext>
          </a:extLst>
        </xdr:cNvPr>
        <xdr:cNvCxnSpPr/>
      </xdr:nvCxnSpPr>
      <xdr:spPr>
        <a:xfrm flipV="1">
          <a:off x="19545300" y="181256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599" name="n_1aveValue【庁舎】&#10;一人当たり面積">
          <a:extLst>
            <a:ext uri="{FF2B5EF4-FFF2-40B4-BE49-F238E27FC236}">
              <a16:creationId xmlns:a16="http://schemas.microsoft.com/office/drawing/2014/main" id="{AAEE2282-4F9A-42F5-8540-DD6E7437D8C2}"/>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28591</xdr:rowOff>
    </xdr:from>
    <xdr:ext cx="469744" cy="259045"/>
    <xdr:sp macro="" textlink="">
      <xdr:nvSpPr>
        <xdr:cNvPr id="600" name="n_2aveValue【庁舎】&#10;一人当たり面積">
          <a:extLst>
            <a:ext uri="{FF2B5EF4-FFF2-40B4-BE49-F238E27FC236}">
              <a16:creationId xmlns:a16="http://schemas.microsoft.com/office/drawing/2014/main" id="{0BE05841-5BC3-4E69-A002-947AF2C864FA}"/>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601" name="n_3aveValue【庁舎】&#10;一人当たり面積">
          <a:extLst>
            <a:ext uri="{FF2B5EF4-FFF2-40B4-BE49-F238E27FC236}">
              <a16:creationId xmlns:a16="http://schemas.microsoft.com/office/drawing/2014/main" id="{D3423FD7-1D7C-46E8-ADF2-F39DECB1DCF5}"/>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13606</xdr:rowOff>
    </xdr:from>
    <xdr:ext cx="469744" cy="259045"/>
    <xdr:sp macro="" textlink="">
      <xdr:nvSpPr>
        <xdr:cNvPr id="602" name="n_1mainValue【庁舎】&#10;一人当たり面積">
          <a:extLst>
            <a:ext uri="{FF2B5EF4-FFF2-40B4-BE49-F238E27FC236}">
              <a16:creationId xmlns:a16="http://schemas.microsoft.com/office/drawing/2014/main" id="{0B430F32-92DA-44BD-8B3E-17DAEBEB24E8}"/>
            </a:ext>
          </a:extLst>
        </xdr:cNvPr>
        <xdr:cNvSpPr txBox="1"/>
      </xdr:nvSpPr>
      <xdr:spPr>
        <a:xfrm>
          <a:off x="21075727" y="178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19321</xdr:rowOff>
    </xdr:from>
    <xdr:ext cx="469744" cy="259045"/>
    <xdr:sp macro="" textlink="">
      <xdr:nvSpPr>
        <xdr:cNvPr id="603" name="n_2mainValue【庁舎】&#10;一人当たり面積">
          <a:extLst>
            <a:ext uri="{FF2B5EF4-FFF2-40B4-BE49-F238E27FC236}">
              <a16:creationId xmlns:a16="http://schemas.microsoft.com/office/drawing/2014/main" id="{922E6DA2-23A6-4512-B05D-72A1291CD4E5}"/>
            </a:ext>
          </a:extLst>
        </xdr:cNvPr>
        <xdr:cNvSpPr txBox="1"/>
      </xdr:nvSpPr>
      <xdr:spPr>
        <a:xfrm>
          <a:off x="20199427" y="178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23892</xdr:rowOff>
    </xdr:from>
    <xdr:ext cx="469744" cy="259045"/>
    <xdr:sp macro="" textlink="">
      <xdr:nvSpPr>
        <xdr:cNvPr id="604" name="n_3mainValue【庁舎】&#10;一人当たり面積">
          <a:extLst>
            <a:ext uri="{FF2B5EF4-FFF2-40B4-BE49-F238E27FC236}">
              <a16:creationId xmlns:a16="http://schemas.microsoft.com/office/drawing/2014/main" id="{0CBB316A-E321-4764-935D-D23E0401F257}"/>
            </a:ext>
          </a:extLst>
        </xdr:cNvPr>
        <xdr:cNvSpPr txBox="1"/>
      </xdr:nvSpPr>
      <xdr:spPr>
        <a:xfrm>
          <a:off x="19310427" y="178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60D6398D-DD58-4B9B-B0C0-496D6834DF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9CF930F8-9C44-4695-8480-A920131F91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6E952457-CFFF-45F4-8AC2-B919D7F459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類似団体と比較した際、減価償却率が高くなっているのが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、図書館及び福祉施設である。その要因として、図書館については、「村立図書館」が築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年経過、福祉施設については、「老人福祉センター」が築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高齢者生活福祉センター」が築</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年経過しているためである。今後、個別施設計画を策定し、施設の方針や劣化状況に対する対策を取りまとめていくこととしている。</a:t>
          </a: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たが、地方税の収入済み額は減少しており、固定資産税の徴収率も低下している。税収徴収の強化に努め、歳入の確保をする必要がある。また、本村の産業は主に農業（さとうきび、畜産、葉たばこ）であることから、含みつ糖製糖施設の整備を行い、農業経営基盤安定を図っている。今後は観光による産業振興を目指し、住民所得の向上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公債費の減少により義務的経費が減少し、経常収支比率も減少した。一方で物件費や維持補修費は増加している。維持補修費については、公共施設の老朽化に伴い今後も増加する見込であることから、物件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143933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845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71412"/>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106256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7141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63</xdr:row>
      <xdr:rowOff>106256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633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19262</xdr:rowOff>
    </xdr:from>
    <xdr:to>
      <xdr:col>15</xdr:col>
      <xdr:colOff>133350</xdr:colOff>
      <xdr:row>63</xdr:row>
      <xdr:rowOff>120862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105639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本村では宿泊施設やゴミ処理施設を直営していることや空港業務に職員が従事している類似団体平均を上回っている。民間で実施可能な部分について委託・指定管理を進めコスト低減を図る。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82614</xdr:rowOff>
    </xdr:from>
    <xdr:to>
      <xdr:col>23</xdr:col>
      <xdr:colOff>133350</xdr:colOff>
      <xdr:row>86</xdr:row>
      <xdr:rowOff>36500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55864"/>
          <a:ext cx="8382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37959</xdr:rowOff>
    </xdr:from>
    <xdr:to>
      <xdr:col>19</xdr:col>
      <xdr:colOff>133350</xdr:colOff>
      <xdr:row>85</xdr:row>
      <xdr:rowOff>82614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11209"/>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108731</xdr:rowOff>
    </xdr:from>
    <xdr:to>
      <xdr:col>15</xdr:col>
      <xdr:colOff>82550</xdr:colOff>
      <xdr:row>85</xdr:row>
      <xdr:rowOff>37959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10531"/>
          <a:ext cx="889000" cy="1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51071</xdr:rowOff>
    </xdr:from>
    <xdr:to>
      <xdr:col>11</xdr:col>
      <xdr:colOff>31750</xdr:colOff>
      <xdr:row>84</xdr:row>
      <xdr:rowOff>108731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52871"/>
          <a:ext cx="889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157150</xdr:rowOff>
    </xdr:from>
    <xdr:to>
      <xdr:col>23</xdr:col>
      <xdr:colOff>184150</xdr:colOff>
      <xdr:row>86</xdr:row>
      <xdr:rowOff>87300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129227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31814</xdr:rowOff>
    </xdr:from>
    <xdr:to>
      <xdr:col>19</xdr:col>
      <xdr:colOff>184150</xdr:colOff>
      <xdr:row>85</xdr:row>
      <xdr:rowOff>133414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118191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9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158609</xdr:rowOff>
    </xdr:from>
    <xdr:to>
      <xdr:col>15</xdr:col>
      <xdr:colOff>133350</xdr:colOff>
      <xdr:row>85</xdr:row>
      <xdr:rowOff>88759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73536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4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57931</xdr:rowOff>
    </xdr:from>
    <xdr:to>
      <xdr:col>11</xdr:col>
      <xdr:colOff>82550</xdr:colOff>
      <xdr:row>84</xdr:row>
      <xdr:rowOff>159531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5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144308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4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271</xdr:rowOff>
    </xdr:from>
    <xdr:to>
      <xdr:col>7</xdr:col>
      <xdr:colOff>31750</xdr:colOff>
      <xdr:row>84</xdr:row>
      <xdr:rowOff>101871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86648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8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類似団体平均を大きく下回っている。今後も人事院勧告に準拠した給与体系を基本に、給与の適正化に努めていく。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57468</xdr:rowOff>
    </xdr:from>
    <xdr:to>
      <xdr:col>81</xdr:col>
      <xdr:colOff>44450</xdr:colOff>
      <xdr:row>83</xdr:row>
      <xdr:rowOff>12700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11636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123825</xdr:rowOff>
    </xdr:from>
    <xdr:to>
      <xdr:col>77</xdr:col>
      <xdr:colOff>44450</xdr:colOff>
      <xdr:row>83</xdr:row>
      <xdr:rowOff>12700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1827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21273</xdr:rowOff>
    </xdr:from>
    <xdr:to>
      <xdr:col>72</xdr:col>
      <xdr:colOff>203200</xdr:colOff>
      <xdr:row>82</xdr:row>
      <xdr:rowOff>123825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08017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147002</xdr:rowOff>
    </xdr:from>
    <xdr:to>
      <xdr:col>68</xdr:col>
      <xdr:colOff>152400</xdr:colOff>
      <xdr:row>82</xdr:row>
      <xdr:rowOff>21273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86300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6668</xdr:rowOff>
    </xdr:from>
    <xdr:to>
      <xdr:col>81</xdr:col>
      <xdr:colOff>95250</xdr:colOff>
      <xdr:row>82</xdr:row>
      <xdr:rowOff>108268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99395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8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141923</xdr:rowOff>
    </xdr:from>
    <xdr:to>
      <xdr:col>68</xdr:col>
      <xdr:colOff>203200</xdr:colOff>
      <xdr:row>82</xdr:row>
      <xdr:rowOff>72073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0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82250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7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96202</xdr:rowOff>
    </xdr:from>
    <xdr:to>
      <xdr:col>64</xdr:col>
      <xdr:colOff>152400</xdr:colOff>
      <xdr:row>81</xdr:row>
      <xdr:rowOff>26352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8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36529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5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空港業務や宿泊施設、コミュニティー施設などの出先機関に職員を配置していることが要因の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つであるため、指定管理や事務の見直しを行い適正な職員管理に努める。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90043</xdr:rowOff>
    </xdr:from>
    <xdr:to>
      <xdr:col>81</xdr:col>
      <xdr:colOff>44450</xdr:colOff>
      <xdr:row>64</xdr:row>
      <xdr:rowOff>145197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628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44886</xdr:rowOff>
    </xdr:from>
    <xdr:to>
      <xdr:col>77</xdr:col>
      <xdr:colOff>44450</xdr:colOff>
      <xdr:row>64</xdr:row>
      <xdr:rowOff>90043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017686"/>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3864</xdr:rowOff>
    </xdr:from>
    <xdr:to>
      <xdr:col>72</xdr:col>
      <xdr:colOff>203200</xdr:colOff>
      <xdr:row>64</xdr:row>
      <xdr:rowOff>44886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76664"/>
          <a:ext cx="889000" cy="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131191</xdr:rowOff>
    </xdr:from>
    <xdr:to>
      <xdr:col>68</xdr:col>
      <xdr:colOff>152400</xdr:colOff>
      <xdr:row>64</xdr:row>
      <xdr:rowOff>3864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932541"/>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94397</xdr:rowOff>
    </xdr:from>
    <xdr:to>
      <xdr:col>81</xdr:col>
      <xdr:colOff>95250</xdr:colOff>
      <xdr:row>65</xdr:row>
      <xdr:rowOff>24547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66474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3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39243</xdr:rowOff>
    </xdr:from>
    <xdr:to>
      <xdr:col>77</xdr:col>
      <xdr:colOff>95250</xdr:colOff>
      <xdr:row>64</xdr:row>
      <xdr:rowOff>140843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125620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165536</xdr:rowOff>
    </xdr:from>
    <xdr:to>
      <xdr:col>73</xdr:col>
      <xdr:colOff>44450</xdr:colOff>
      <xdr:row>64</xdr:row>
      <xdr:rowOff>95686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80463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124514</xdr:rowOff>
    </xdr:from>
    <xdr:to>
      <xdr:col>68</xdr:col>
      <xdr:colOff>203200</xdr:colOff>
      <xdr:row>64</xdr:row>
      <xdr:rowOff>54664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39441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80391</xdr:rowOff>
    </xdr:from>
    <xdr:to>
      <xdr:col>64</xdr:col>
      <xdr:colOff>152400</xdr:colOff>
      <xdr:row>64</xdr:row>
      <xdr:rowOff>10541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166768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公債費の支出額が減少しているため、実質公債費比率は減少し、類似団体平均との差が小さくなっている。しかし、今後は平成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年度から実施している含みつ糖製糖施設整備により増加が見込まれる。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42</xdr:row>
      <xdr:rowOff>1270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4908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54356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2021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112268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552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31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含みつ糖製糖施設整備に係る地方債残高は増加したが、基金の積み立てによりなどによって将来負担比率は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となっている。今後も公債費等義務的経費を抑制し財政健全化に努める。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ラスパイレス指数では類似団体の中で、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低い水準となっているが、空港業務や宿泊施設、コミュニティー施設などの出先機関に職員を配置しているため、類似団体よりも多くなっている。毎年増加しているため、見直しを行い人件費の節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26416</xdr:rowOff>
    </xdr:from>
    <xdr:to>
      <xdr:col>24</xdr:col>
      <xdr:colOff>25400</xdr:colOff>
      <xdr:row>41</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88441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170434</xdr:rowOff>
    </xdr:from>
    <xdr:to>
      <xdr:col>19</xdr:col>
      <xdr:colOff>187325</xdr:colOff>
      <xdr:row>40</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569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65278</xdr:rowOff>
    </xdr:from>
    <xdr:to>
      <xdr:col>15</xdr:col>
      <xdr:colOff>98425</xdr:colOff>
      <xdr:row>39</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51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65278</xdr:rowOff>
    </xdr:from>
    <xdr:to>
      <xdr:col>11</xdr:col>
      <xdr:colOff>9525</xdr:colOff>
      <xdr:row>39</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518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153924</xdr:rowOff>
    </xdr:from>
    <xdr:to>
      <xdr:col>24</xdr:col>
      <xdr:colOff>76200</xdr:colOff>
      <xdr:row>41</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1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62501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147066</xdr:rowOff>
    </xdr:from>
    <xdr:to>
      <xdr:col>20</xdr:col>
      <xdr:colOff>38100</xdr:colOff>
      <xdr:row>40</xdr:row>
      <xdr:rowOff>77216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61993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1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119634</xdr:rowOff>
    </xdr:from>
    <xdr:to>
      <xdr:col>15</xdr:col>
      <xdr:colOff>149225</xdr:colOff>
      <xdr:row>40</xdr:row>
      <xdr:rowOff>49784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14478</xdr:rowOff>
    </xdr:from>
    <xdr:to>
      <xdr:col>11</xdr:col>
      <xdr:colOff>60325</xdr:colOff>
      <xdr:row>39</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92202</xdr:rowOff>
    </xdr:from>
    <xdr:to>
      <xdr:col>6</xdr:col>
      <xdr:colOff>171450</xdr:colOff>
      <xdr:row>40</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年度は農林水産行費の特定地域経営支援対策事業において機器の購入をしたため類似団体を上回る値となった。平成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年度は類似団体平均程度まで支出を抑制できたが、今後も必要経費を精査し、経費の節減に努める。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19</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93644"/>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19</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11348"/>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1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168148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9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44721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69342</xdr:rowOff>
    </xdr:from>
    <xdr:to>
      <xdr:col>78</xdr:col>
      <xdr:colOff>120650</xdr:colOff>
      <xdr:row>19</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類似団体の平均を下回っているが、高齢者人口の増加に伴い今後の増加が見込まれる。引き続き、所得の審査や給付について精査する。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53</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182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19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15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類似団体平均を下回っているが、経常収支比率は毎年増加傾向である。特別会計への繰出金は平成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年度よりも歳出額は減少しているが、経常収支比率では増加している。今後も特別会計の経常経費の削減に努め、繰出金への抑制を図る。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37846</xdr:rowOff>
    </xdr:from>
    <xdr:to>
      <xdr:col>82</xdr:col>
      <xdr:colOff>107950</xdr:colOff>
      <xdr:row>55</xdr:row>
      <xdr:rowOff>143002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675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14986</xdr:rowOff>
    </xdr:from>
    <xdr:to>
      <xdr:col>78</xdr:col>
      <xdr:colOff>69850</xdr:colOff>
      <xdr:row>55</xdr:row>
      <xdr:rowOff>37846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447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145288</xdr:rowOff>
    </xdr:from>
    <xdr:to>
      <xdr:col>73</xdr:col>
      <xdr:colOff>180975</xdr:colOff>
      <xdr:row>55</xdr:row>
      <xdr:rowOff>14986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035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21844</xdr:rowOff>
    </xdr:from>
    <xdr:to>
      <xdr:col>69</xdr:col>
      <xdr:colOff>92075</xdr:colOff>
      <xdr:row>54</xdr:row>
      <xdr:rowOff>145288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2801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158496</xdr:rowOff>
    </xdr:from>
    <xdr:to>
      <xdr:col>78</xdr:col>
      <xdr:colOff>120650</xdr:colOff>
      <xdr:row>55</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98823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135636</xdr:rowOff>
    </xdr:from>
    <xdr:to>
      <xdr:col>74</xdr:col>
      <xdr:colOff>31750</xdr:colOff>
      <xdr:row>55</xdr:row>
      <xdr:rowOff>65786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75963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94488</xdr:rowOff>
    </xdr:from>
    <xdr:to>
      <xdr:col>69</xdr:col>
      <xdr:colOff>142875</xdr:colOff>
      <xdr:row>55</xdr:row>
      <xdr:rowOff>24638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34815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142494</xdr:rowOff>
    </xdr:from>
    <xdr:to>
      <xdr:col>65</xdr:col>
      <xdr:colOff>53975</xdr:colOff>
      <xdr:row>54</xdr:row>
      <xdr:rowOff>72644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82821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8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年度と比較して支出額の抑制はできたが、経常収支比率では増加している。類似団体平均を下回っているが、支出の決定については、より効果的なものを優先しながら、節減に努める。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163576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8947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757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391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減少が続き、類似団体平均を下回ったが、平成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実施しているがん蜜製糖施設整備に係る起債が要因で今後は増加見込みである。さらに、今後も借入が必要な事業が控えていることから、事業計画の優先順位等を検討し、地方債の発行を抑制し公債費の健全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9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219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104139</xdr:rowOff>
    </xdr:from>
    <xdr:to>
      <xdr:col>11</xdr:col>
      <xdr:colOff>9525</xdr:colOff>
      <xdr:row>78</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057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人件費や物件費の影響で、類似団体平均を上回っている。今後も人件費や物件費の抑制に努める。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72137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431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129287</xdr:rowOff>
    </xdr:from>
    <xdr:to>
      <xdr:col>78</xdr:col>
      <xdr:colOff>69850</xdr:colOff>
      <xdr:row>78</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59487"/>
          <a:ext cx="889000" cy="2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120142</xdr:rowOff>
    </xdr:from>
    <xdr:to>
      <xdr:col>73</xdr:col>
      <xdr:colOff>180975</xdr:colOff>
      <xdr:row>76</xdr:row>
      <xdr:rowOff>129287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503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163576</xdr:rowOff>
    </xdr:from>
    <xdr:to>
      <xdr:col>69</xdr:col>
      <xdr:colOff>92075</xdr:colOff>
      <xdr:row>76</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2232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78487</xdr:rowOff>
    </xdr:from>
    <xdr:to>
      <xdr:col>74</xdr:col>
      <xdr:colOff>31750</xdr:colOff>
      <xdr:row>77</xdr:row>
      <xdr:rowOff>8637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164864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9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69342</xdr:rowOff>
    </xdr:from>
    <xdr:to>
      <xdr:col>69</xdr:col>
      <xdr:colOff>142875</xdr:colOff>
      <xdr:row>76</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155719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112776</xdr:rowOff>
    </xdr:from>
    <xdr:to>
      <xdr:col>65</xdr:col>
      <xdr:colOff>53975</xdr:colOff>
      <xdr:row>76</xdr:row>
      <xdr:rowOff>42926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53103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8707</xdr:rowOff>
    </xdr:from>
    <xdr:to>
      <xdr:col>29</xdr:col>
      <xdr:colOff>127000</xdr:colOff>
      <xdr:row>16</xdr:row>
      <xdr:rowOff>54867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99532"/>
          <a:ext cx="64770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54867</xdr:rowOff>
    </xdr:from>
    <xdr:to>
      <xdr:col>26</xdr:col>
      <xdr:colOff>50800</xdr:colOff>
      <xdr:row>16</xdr:row>
      <xdr:rowOff>73418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45692"/>
          <a:ext cx="6985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62809</xdr:rowOff>
    </xdr:from>
    <xdr:to>
      <xdr:col>22</xdr:col>
      <xdr:colOff>114300</xdr:colOff>
      <xdr:row>16</xdr:row>
      <xdr:rowOff>73418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53634"/>
          <a:ext cx="698500" cy="10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62809</xdr:rowOff>
    </xdr:from>
    <xdr:to>
      <xdr:col>18</xdr:col>
      <xdr:colOff>177800</xdr:colOff>
      <xdr:row>16</xdr:row>
      <xdr:rowOff>85200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53634"/>
          <a:ext cx="698500" cy="2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129357</xdr:rowOff>
    </xdr:from>
    <xdr:to>
      <xdr:col>29</xdr:col>
      <xdr:colOff>177800</xdr:colOff>
      <xdr:row>16</xdr:row>
      <xdr:rowOff>59507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4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145884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9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4067</xdr:rowOff>
    </xdr:from>
    <xdr:to>
      <xdr:col>26</xdr:col>
      <xdr:colOff>101600</xdr:colOff>
      <xdr:row>16</xdr:row>
      <xdr:rowOff>105667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9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115844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6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22618</xdr:rowOff>
    </xdr:from>
    <xdr:to>
      <xdr:col>22</xdr:col>
      <xdr:colOff>165100</xdr:colOff>
      <xdr:row>16</xdr:row>
      <xdr:rowOff>124218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1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134395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12009</xdr:rowOff>
    </xdr:from>
    <xdr:to>
      <xdr:col>19</xdr:col>
      <xdr:colOff>38100</xdr:colOff>
      <xdr:row>16</xdr:row>
      <xdr:rowOff>113609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0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123786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34400</xdr:rowOff>
    </xdr:from>
    <xdr:to>
      <xdr:col>15</xdr:col>
      <xdr:colOff>101600</xdr:colOff>
      <xdr:row>16</xdr:row>
      <xdr:rowOff>136000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2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146177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53116</xdr:rowOff>
    </xdr:from>
    <xdr:to>
      <xdr:col>29</xdr:col>
      <xdr:colOff>127000</xdr:colOff>
      <xdr:row>35</xdr:row>
      <xdr:rowOff>152123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63466"/>
          <a:ext cx="647700" cy="9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53116</xdr:rowOff>
    </xdr:from>
    <xdr:to>
      <xdr:col>26</xdr:col>
      <xdr:colOff>50800</xdr:colOff>
      <xdr:row>35</xdr:row>
      <xdr:rowOff>54959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63466"/>
          <a:ext cx="698500" cy="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6390</xdr:rowOff>
    </xdr:from>
    <xdr:to>
      <xdr:col>22</xdr:col>
      <xdr:colOff>114300</xdr:colOff>
      <xdr:row>35</xdr:row>
      <xdr:rowOff>54959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16740"/>
          <a:ext cx="698500" cy="4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287875</xdr:rowOff>
    </xdr:from>
    <xdr:to>
      <xdr:col>18</xdr:col>
      <xdr:colOff>177800</xdr:colOff>
      <xdr:row>35</xdr:row>
      <xdr:rowOff>6390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55325"/>
          <a:ext cx="698500" cy="6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101323</xdr:rowOff>
    </xdr:from>
    <xdr:to>
      <xdr:col>29</xdr:col>
      <xdr:colOff>177800</xdr:colOff>
      <xdr:row>35</xdr:row>
      <xdr:rowOff>202923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289300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2316</xdr:rowOff>
    </xdr:from>
    <xdr:to>
      <xdr:col>26</xdr:col>
      <xdr:colOff>101600</xdr:colOff>
      <xdr:row>35</xdr:row>
      <xdr:rowOff>103916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114094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4159</xdr:rowOff>
    </xdr:from>
    <xdr:to>
      <xdr:col>22</xdr:col>
      <xdr:colOff>165100</xdr:colOff>
      <xdr:row>35</xdr:row>
      <xdr:rowOff>105759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1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115936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298490</xdr:rowOff>
    </xdr:from>
    <xdr:to>
      <xdr:col>19</xdr:col>
      <xdr:colOff>38100</xdr:colOff>
      <xdr:row>35</xdr:row>
      <xdr:rowOff>57190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6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67368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3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237075</xdr:rowOff>
    </xdr:from>
    <xdr:to>
      <xdr:col>15</xdr:col>
      <xdr:colOff>101600</xdr:colOff>
      <xdr:row>34</xdr:row>
      <xdr:rowOff>338675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0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8.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沖縄県多良間村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
1,155
22.00
3,766,078
3,504,820
257,177
1,078,616
2,077,198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67837</xdr:rowOff>
    </xdr:from>
    <xdr:to>
      <xdr:col>24</xdr:col>
      <xdr:colOff>63500</xdr:colOff>
      <xdr:row>33</xdr:row>
      <xdr:rowOff>116467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725687"/>
          <a:ext cx="838200" cy="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116467</xdr:rowOff>
    </xdr:from>
    <xdr:to>
      <xdr:col>19</xdr:col>
      <xdr:colOff>177800</xdr:colOff>
      <xdr:row>33</xdr:row>
      <xdr:rowOff>135213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774317"/>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127303</xdr:rowOff>
    </xdr:from>
    <xdr:to>
      <xdr:col>15</xdr:col>
      <xdr:colOff>50800</xdr:colOff>
      <xdr:row>33</xdr:row>
      <xdr:rowOff>135213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78515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124814</xdr:rowOff>
    </xdr:from>
    <xdr:to>
      <xdr:col>10</xdr:col>
      <xdr:colOff>114300</xdr:colOff>
      <xdr:row>33</xdr:row>
      <xdr:rowOff>127303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782664"/>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17037</xdr:rowOff>
    </xdr:from>
    <xdr:to>
      <xdr:col>24</xdr:col>
      <xdr:colOff>114300</xdr:colOff>
      <xdr:row>33</xdr:row>
      <xdr:rowOff>118637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6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39914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65667</xdr:rowOff>
    </xdr:from>
    <xdr:to>
      <xdr:col>20</xdr:col>
      <xdr:colOff>38100</xdr:colOff>
      <xdr:row>33</xdr:row>
      <xdr:rowOff>167267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12344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49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84413</xdr:rowOff>
    </xdr:from>
    <xdr:to>
      <xdr:col>15</xdr:col>
      <xdr:colOff>101600</xdr:colOff>
      <xdr:row>34</xdr:row>
      <xdr:rowOff>14563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7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31090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51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76503</xdr:rowOff>
    </xdr:from>
    <xdr:to>
      <xdr:col>10</xdr:col>
      <xdr:colOff>165100</xdr:colOff>
      <xdr:row>34</xdr:row>
      <xdr:rowOff>6653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7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23180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0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74014</xdr:rowOff>
    </xdr:from>
    <xdr:to>
      <xdr:col>6</xdr:col>
      <xdr:colOff>38100</xdr:colOff>
      <xdr:row>34</xdr:row>
      <xdr:rowOff>4164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20691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88671</xdr:rowOff>
    </xdr:from>
    <xdr:to>
      <xdr:col>24</xdr:col>
      <xdr:colOff>63500</xdr:colOff>
      <xdr:row>55</xdr:row>
      <xdr:rowOff>46924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46971"/>
          <a:ext cx="838200" cy="1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46924</xdr:rowOff>
    </xdr:from>
    <xdr:to>
      <xdr:col>19</xdr:col>
      <xdr:colOff>177800</xdr:colOff>
      <xdr:row>55</xdr:row>
      <xdr:rowOff>104815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76674"/>
          <a:ext cx="889000" cy="5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104815</xdr:rowOff>
    </xdr:from>
    <xdr:to>
      <xdr:col>15</xdr:col>
      <xdr:colOff>50800</xdr:colOff>
      <xdr:row>56</xdr:row>
      <xdr:rowOff>103405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534565"/>
          <a:ext cx="889000" cy="17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103405</xdr:rowOff>
    </xdr:from>
    <xdr:to>
      <xdr:col>10</xdr:col>
      <xdr:colOff>114300</xdr:colOff>
      <xdr:row>56</xdr:row>
      <xdr:rowOff>141999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4605"/>
          <a:ext cx="8890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37871</xdr:rowOff>
    </xdr:from>
    <xdr:to>
      <xdr:col>24</xdr:col>
      <xdr:colOff>114300</xdr:colOff>
      <xdr:row>54</xdr:row>
      <xdr:rowOff>139471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4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167574</xdr:rowOff>
    </xdr:from>
    <xdr:to>
      <xdr:col>20</xdr:col>
      <xdr:colOff>38100</xdr:colOff>
      <xdr:row>55</xdr:row>
      <xdr:rowOff>97724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114251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0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54015</xdr:rowOff>
    </xdr:from>
    <xdr:to>
      <xdr:col>15</xdr:col>
      <xdr:colOff>101600</xdr:colOff>
      <xdr:row>55</xdr:row>
      <xdr:rowOff>155615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692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5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52605</xdr:rowOff>
    </xdr:from>
    <xdr:to>
      <xdr:col>10</xdr:col>
      <xdr:colOff>165100</xdr:colOff>
      <xdr:row>56</xdr:row>
      <xdr:rowOff>154205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170732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91199</xdr:rowOff>
    </xdr:from>
    <xdr:to>
      <xdr:col>6</xdr:col>
      <xdr:colOff>38100</xdr:colOff>
      <xdr:row>57</xdr:row>
      <xdr:rowOff>21349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37876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167193</xdr:rowOff>
    </xdr:from>
    <xdr:to>
      <xdr:col>24</xdr:col>
      <xdr:colOff>63500</xdr:colOff>
      <xdr:row>79</xdr:row>
      <xdr:rowOff>32982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40293"/>
          <a:ext cx="8382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146794</xdr:rowOff>
    </xdr:from>
    <xdr:to>
      <xdr:col>19</xdr:col>
      <xdr:colOff>177800</xdr:colOff>
      <xdr:row>79</xdr:row>
      <xdr:rowOff>32982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9894"/>
          <a:ext cx="8890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116687</xdr:rowOff>
    </xdr:from>
    <xdr:to>
      <xdr:col>15</xdr:col>
      <xdr:colOff>50800</xdr:colOff>
      <xdr:row>78</xdr:row>
      <xdr:rowOff>146794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9787"/>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116687</xdr:rowOff>
    </xdr:from>
    <xdr:to>
      <xdr:col>10</xdr:col>
      <xdr:colOff>114300</xdr:colOff>
      <xdr:row>79</xdr:row>
      <xdr:rowOff>6297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9787"/>
          <a:ext cx="889000" cy="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116393</xdr:rowOff>
    </xdr:from>
    <xdr:to>
      <xdr:col>24</xdr:col>
      <xdr:colOff>114300</xdr:colOff>
      <xdr:row>79</xdr:row>
      <xdr:rowOff>46543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31320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153632</xdr:rowOff>
    </xdr:from>
    <xdr:to>
      <xdr:col>20</xdr:col>
      <xdr:colOff>38100</xdr:colOff>
      <xdr:row>79</xdr:row>
      <xdr:rowOff>83782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74909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95994</xdr:rowOff>
    </xdr:from>
    <xdr:to>
      <xdr:col>15</xdr:col>
      <xdr:colOff>101600</xdr:colOff>
      <xdr:row>79</xdr:row>
      <xdr:rowOff>26144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17271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65887</xdr:rowOff>
    </xdr:from>
    <xdr:to>
      <xdr:col>10</xdr:col>
      <xdr:colOff>165100</xdr:colOff>
      <xdr:row>78</xdr:row>
      <xdr:rowOff>167487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158614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126947</xdr:rowOff>
    </xdr:from>
    <xdr:to>
      <xdr:col>6</xdr:col>
      <xdr:colOff>38100</xdr:colOff>
      <xdr:row>79</xdr:row>
      <xdr:rowOff>57097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48224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73092</xdr:rowOff>
    </xdr:from>
    <xdr:to>
      <xdr:col>24</xdr:col>
      <xdr:colOff>63500</xdr:colOff>
      <xdr:row>97</xdr:row>
      <xdr:rowOff>165151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03742"/>
          <a:ext cx="838200" cy="9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73092</xdr:rowOff>
    </xdr:from>
    <xdr:to>
      <xdr:col>19</xdr:col>
      <xdr:colOff>177800</xdr:colOff>
      <xdr:row>97</xdr:row>
      <xdr:rowOff>79311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03742"/>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79311</xdr:rowOff>
    </xdr:from>
    <xdr:to>
      <xdr:col>15</xdr:col>
      <xdr:colOff>50800</xdr:colOff>
      <xdr:row>97</xdr:row>
      <xdr:rowOff>84159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09961"/>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71340</xdr:rowOff>
    </xdr:from>
    <xdr:to>
      <xdr:col>10</xdr:col>
      <xdr:colOff>114300</xdr:colOff>
      <xdr:row>97</xdr:row>
      <xdr:rowOff>84159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01990"/>
          <a:ext cx="889000" cy="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114351</xdr:rowOff>
    </xdr:from>
    <xdr:to>
      <xdr:col>24</xdr:col>
      <xdr:colOff>114300</xdr:colOff>
      <xdr:row>98</xdr:row>
      <xdr:rowOff>44501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29278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22292</xdr:rowOff>
    </xdr:from>
    <xdr:to>
      <xdr:col>20</xdr:col>
      <xdr:colOff>38100</xdr:colOff>
      <xdr:row>97</xdr:row>
      <xdr:rowOff>123892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115019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28511</xdr:rowOff>
    </xdr:from>
    <xdr:to>
      <xdr:col>15</xdr:col>
      <xdr:colOff>101600</xdr:colOff>
      <xdr:row>97</xdr:row>
      <xdr:rowOff>130111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121238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5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33359</xdr:rowOff>
    </xdr:from>
    <xdr:to>
      <xdr:col>10</xdr:col>
      <xdr:colOff>165100</xdr:colOff>
      <xdr:row>97</xdr:row>
      <xdr:rowOff>134959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126086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20540</xdr:rowOff>
    </xdr:from>
    <xdr:to>
      <xdr:col>6</xdr:col>
      <xdr:colOff>38100</xdr:colOff>
      <xdr:row>97</xdr:row>
      <xdr:rowOff>122140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113267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4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45614</xdr:rowOff>
    </xdr:from>
    <xdr:to>
      <xdr:col>55</xdr:col>
      <xdr:colOff>0</xdr:colOff>
      <xdr:row>37</xdr:row>
      <xdr:rowOff>64702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89264"/>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45614</xdr:rowOff>
    </xdr:from>
    <xdr:to>
      <xdr:col>50</xdr:col>
      <xdr:colOff>114300</xdr:colOff>
      <xdr:row>37</xdr:row>
      <xdr:rowOff>106825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89264"/>
          <a:ext cx="889000" cy="6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106825</xdr:rowOff>
    </xdr:from>
    <xdr:to>
      <xdr:col>45</xdr:col>
      <xdr:colOff>177800</xdr:colOff>
      <xdr:row>37</xdr:row>
      <xdr:rowOff>117570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0475"/>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117570</xdr:rowOff>
    </xdr:from>
    <xdr:to>
      <xdr:col>41</xdr:col>
      <xdr:colOff>50800</xdr:colOff>
      <xdr:row>37</xdr:row>
      <xdr:rowOff>138584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61220"/>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13902</xdr:rowOff>
    </xdr:from>
    <xdr:to>
      <xdr:col>55</xdr:col>
      <xdr:colOff>50800</xdr:colOff>
      <xdr:row>37</xdr:row>
      <xdr:rowOff>115502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163779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166264</xdr:rowOff>
    </xdr:from>
    <xdr:to>
      <xdr:col>50</xdr:col>
      <xdr:colOff>165100</xdr:colOff>
      <xdr:row>37</xdr:row>
      <xdr:rowOff>96414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87541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56025</xdr:rowOff>
    </xdr:from>
    <xdr:to>
      <xdr:col>46</xdr:col>
      <xdr:colOff>38100</xdr:colOff>
      <xdr:row>37</xdr:row>
      <xdr:rowOff>157625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148752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66770</xdr:rowOff>
    </xdr:from>
    <xdr:to>
      <xdr:col>41</xdr:col>
      <xdr:colOff>101600</xdr:colOff>
      <xdr:row>37</xdr:row>
      <xdr:rowOff>168370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159497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0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87784</xdr:rowOff>
    </xdr:from>
    <xdr:to>
      <xdr:col>36</xdr:col>
      <xdr:colOff>165100</xdr:colOff>
      <xdr:row>38</xdr:row>
      <xdr:rowOff>17934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9061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19063</xdr:rowOff>
    </xdr:from>
    <xdr:to>
      <xdr:col>54</xdr:col>
      <xdr:colOff>189865</xdr:colOff>
      <xdr:row>59</xdr:row>
      <xdr:rowOff>30594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105913"/>
          <a:ext cx="1270" cy="1040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34421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30594</xdr:rowOff>
    </xdr:from>
    <xdr:to>
      <xdr:col>55</xdr:col>
      <xdr:colOff>88900</xdr:colOff>
      <xdr:row>59</xdr:row>
      <xdr:rowOff>30594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137190</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8811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19063</xdr:rowOff>
    </xdr:from>
    <xdr:to>
      <xdr:col>55</xdr:col>
      <xdr:colOff>88900</xdr:colOff>
      <xdr:row>53</xdr:row>
      <xdr:rowOff>19063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10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7458</xdr:rowOff>
    </xdr:from>
    <xdr:to>
      <xdr:col>55</xdr:col>
      <xdr:colOff>0</xdr:colOff>
      <xdr:row>56</xdr:row>
      <xdr:rowOff>63867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65758"/>
          <a:ext cx="838200" cy="3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40055</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8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61628</xdr:rowOff>
    </xdr:from>
    <xdr:to>
      <xdr:col>55</xdr:col>
      <xdr:colOff>50800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78943</xdr:rowOff>
    </xdr:from>
    <xdr:to>
      <xdr:col>50</xdr:col>
      <xdr:colOff>114300</xdr:colOff>
      <xdr:row>54</xdr:row>
      <xdr:rowOff>7458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822893"/>
          <a:ext cx="889000" cy="4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54163</xdr:rowOff>
    </xdr:from>
    <xdr:to>
      <xdr:col>50</xdr:col>
      <xdr:colOff>165100</xdr:colOff>
      <xdr:row>58</xdr:row>
      <xdr:rowOff>155763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78943</xdr:rowOff>
    </xdr:from>
    <xdr:to>
      <xdr:col>45</xdr:col>
      <xdr:colOff>177800</xdr:colOff>
      <xdr:row>56</xdr:row>
      <xdr:rowOff>69186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822893"/>
          <a:ext cx="889000" cy="8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53869</xdr:rowOff>
    </xdr:from>
    <xdr:to>
      <xdr:col>46</xdr:col>
      <xdr:colOff>38100</xdr:colOff>
      <xdr:row>58</xdr:row>
      <xdr:rowOff>155469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146596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69186</xdr:rowOff>
    </xdr:from>
    <xdr:to>
      <xdr:col>41</xdr:col>
      <xdr:colOff>50800</xdr:colOff>
      <xdr:row>56</xdr:row>
      <xdr:rowOff>117059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70386"/>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38222</xdr:rowOff>
    </xdr:from>
    <xdr:to>
      <xdr:col>36</xdr:col>
      <xdr:colOff>165100</xdr:colOff>
      <xdr:row>58</xdr:row>
      <xdr:rowOff>139822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130949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13067</xdr:rowOff>
    </xdr:from>
    <xdr:to>
      <xdr:col>55</xdr:col>
      <xdr:colOff>50800</xdr:colOff>
      <xdr:row>56</xdr:row>
      <xdr:rowOff>114667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35944</xdr:rowOff>
    </xdr:from>
    <xdr:ext cx="690189"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65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128108</xdr:rowOff>
    </xdr:from>
    <xdr:to>
      <xdr:col>50</xdr:col>
      <xdr:colOff>165100</xdr:colOff>
      <xdr:row>54</xdr:row>
      <xdr:rowOff>58258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74785</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294205" y="8990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28143</xdr:rowOff>
    </xdr:from>
    <xdr:to>
      <xdr:col>46</xdr:col>
      <xdr:colOff>38100</xdr:colOff>
      <xdr:row>51</xdr:row>
      <xdr:rowOff>129743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77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49</xdr:row>
      <xdr:rowOff>146270</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05205" y="85473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18386</xdr:rowOff>
    </xdr:from>
    <xdr:to>
      <xdr:col>41</xdr:col>
      <xdr:colOff>101600</xdr:colOff>
      <xdr:row>56</xdr:row>
      <xdr:rowOff>119986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136513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16205" y="9394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66259</xdr:rowOff>
    </xdr:from>
    <xdr:to>
      <xdr:col>36</xdr:col>
      <xdr:colOff>165100</xdr:colOff>
      <xdr:row>56</xdr:row>
      <xdr:rowOff>167859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12936</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9442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138375</xdr:rowOff>
    </xdr:from>
    <xdr:to>
      <xdr:col>55</xdr:col>
      <xdr:colOff>0</xdr:colOff>
      <xdr:row>78</xdr:row>
      <xdr:rowOff>51239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997125"/>
          <a:ext cx="838200" cy="4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51239</xdr:rowOff>
    </xdr:from>
    <xdr:to>
      <xdr:col>50</xdr:col>
      <xdr:colOff>114300</xdr:colOff>
      <xdr:row>78</xdr:row>
      <xdr:rowOff>109330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24339"/>
          <a:ext cx="889000" cy="5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110791</xdr:rowOff>
    </xdr:from>
    <xdr:to>
      <xdr:col>45</xdr:col>
      <xdr:colOff>177800</xdr:colOff>
      <xdr:row>78</xdr:row>
      <xdr:rowOff>109330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2283741"/>
          <a:ext cx="889000" cy="119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110791</xdr:rowOff>
    </xdr:from>
    <xdr:to>
      <xdr:col>41</xdr:col>
      <xdr:colOff>50800</xdr:colOff>
      <xdr:row>75</xdr:row>
      <xdr:rowOff>26791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2283741"/>
          <a:ext cx="889000" cy="6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87575</xdr:rowOff>
    </xdr:from>
    <xdr:to>
      <xdr:col>55</xdr:col>
      <xdr:colOff>50800</xdr:colOff>
      <xdr:row>76</xdr:row>
      <xdr:rowOff>17726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946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110452</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79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439</xdr:rowOff>
    </xdr:from>
    <xdr:to>
      <xdr:col>50</xdr:col>
      <xdr:colOff>165100</xdr:colOff>
      <xdr:row>78</xdr:row>
      <xdr:rowOff>102039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118566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4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58530</xdr:rowOff>
    </xdr:from>
    <xdr:to>
      <xdr:col>46</xdr:col>
      <xdr:colOff>38100</xdr:colOff>
      <xdr:row>78</xdr:row>
      <xdr:rowOff>160130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151257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2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59991</xdr:rowOff>
    </xdr:from>
    <xdr:to>
      <xdr:col>41</xdr:col>
      <xdr:colOff>101600</xdr:colOff>
      <xdr:row>71</xdr:row>
      <xdr:rowOff>161591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2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70</xdr:row>
      <xdr:rowOff>6668</xdr:rowOff>
    </xdr:from>
    <xdr:ext cx="69018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16205" y="12008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147441</xdr:rowOff>
    </xdr:from>
    <xdr:to>
      <xdr:col>36</xdr:col>
      <xdr:colOff>165100</xdr:colOff>
      <xdr:row>75</xdr:row>
      <xdr:rowOff>77591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8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94118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260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35577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12098</xdr:rowOff>
    </xdr:from>
    <xdr:to>
      <xdr:col>54</xdr:col>
      <xdr:colOff>189865</xdr:colOff>
      <xdr:row>99</xdr:row>
      <xdr:rowOff>44450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6128398"/>
          <a:ext cx="1270" cy="88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130225</xdr:rowOff>
    </xdr:from>
    <xdr:ext cx="690189"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903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12098</xdr:rowOff>
    </xdr:from>
    <xdr:to>
      <xdr:col>55</xdr:col>
      <xdr:colOff>88900</xdr:colOff>
      <xdr:row>94</xdr:row>
      <xdr:rowOff>12098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56857</xdr:rowOff>
    </xdr:from>
    <xdr:to>
      <xdr:col>55</xdr:col>
      <xdr:colOff>0</xdr:colOff>
      <xdr:row>97</xdr:row>
      <xdr:rowOff>69979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173157"/>
          <a:ext cx="838200" cy="52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90488</xdr:rowOff>
    </xdr:from>
    <xdr:ext cx="599010"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8925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112061</xdr:rowOff>
    </xdr:from>
    <xdr:to>
      <xdr:col>55</xdr:col>
      <xdr:colOff>50800</xdr:colOff>
      <xdr:row>99</xdr:row>
      <xdr:rowOff>42211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91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110914</xdr:rowOff>
    </xdr:from>
    <xdr:to>
      <xdr:col>50</xdr:col>
      <xdr:colOff>114300</xdr:colOff>
      <xdr:row>94</xdr:row>
      <xdr:rowOff>56857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5712864"/>
          <a:ext cx="889000" cy="46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105400</xdr:rowOff>
    </xdr:from>
    <xdr:to>
      <xdr:col>50</xdr:col>
      <xdr:colOff>165100</xdr:colOff>
      <xdr:row>99</xdr:row>
      <xdr:rowOff>35550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90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26677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39795" y="170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110914</xdr:rowOff>
    </xdr:from>
    <xdr:to>
      <xdr:col>45</xdr:col>
      <xdr:colOff>177800</xdr:colOff>
      <xdr:row>98</xdr:row>
      <xdr:rowOff>117864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5712864"/>
          <a:ext cx="889000" cy="12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109263</xdr:rowOff>
    </xdr:from>
    <xdr:to>
      <xdr:col>46</xdr:col>
      <xdr:colOff>38100</xdr:colOff>
      <xdr:row>99</xdr:row>
      <xdr:rowOff>39413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30540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700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156646</xdr:rowOff>
    </xdr:from>
    <xdr:to>
      <xdr:col>41</xdr:col>
      <xdr:colOff>50800</xdr:colOff>
      <xdr:row>98</xdr:row>
      <xdr:rowOff>117864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787296"/>
          <a:ext cx="889000" cy="1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116461</xdr:rowOff>
    </xdr:from>
    <xdr:to>
      <xdr:col>41</xdr:col>
      <xdr:colOff>101600</xdr:colOff>
      <xdr:row>99</xdr:row>
      <xdr:rowOff>46611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37738</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61795"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114635</xdr:rowOff>
    </xdr:from>
    <xdr:to>
      <xdr:col>36</xdr:col>
      <xdr:colOff>165100</xdr:colOff>
      <xdr:row>99</xdr:row>
      <xdr:rowOff>44785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35912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672795"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19179</xdr:rowOff>
    </xdr:from>
    <xdr:to>
      <xdr:col>55</xdr:col>
      <xdr:colOff>50800</xdr:colOff>
      <xdr:row>97</xdr:row>
      <xdr:rowOff>120779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42056</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6057</xdr:rowOff>
    </xdr:from>
    <xdr:to>
      <xdr:col>50</xdr:col>
      <xdr:colOff>165100</xdr:colOff>
      <xdr:row>94</xdr:row>
      <xdr:rowOff>107657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1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124184</xdr:rowOff>
    </xdr:from>
    <xdr:ext cx="69018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294205" y="1589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60114</xdr:rowOff>
    </xdr:from>
    <xdr:to>
      <xdr:col>46</xdr:col>
      <xdr:colOff>38100</xdr:colOff>
      <xdr:row>91</xdr:row>
      <xdr:rowOff>161714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566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6791</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05205" y="15437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67064</xdr:rowOff>
    </xdr:from>
    <xdr:to>
      <xdr:col>41</xdr:col>
      <xdr:colOff>101600</xdr:colOff>
      <xdr:row>98</xdr:row>
      <xdr:rowOff>168664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13741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64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105846</xdr:rowOff>
    </xdr:from>
    <xdr:to>
      <xdr:col>36</xdr:col>
      <xdr:colOff>165100</xdr:colOff>
      <xdr:row>98</xdr:row>
      <xdr:rowOff>35996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52523</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651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40511</xdr:rowOff>
    </xdr:from>
    <xdr:to>
      <xdr:col>85</xdr:col>
      <xdr:colOff>127000</xdr:colOff>
      <xdr:row>77</xdr:row>
      <xdr:rowOff>93356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42161"/>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30290</xdr:rowOff>
    </xdr:from>
    <xdr:to>
      <xdr:col>81</xdr:col>
      <xdr:colOff>50800</xdr:colOff>
      <xdr:row>77</xdr:row>
      <xdr:rowOff>40511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31940"/>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154172</xdr:rowOff>
    </xdr:from>
    <xdr:to>
      <xdr:col>76</xdr:col>
      <xdr:colOff>114300</xdr:colOff>
      <xdr:row>77</xdr:row>
      <xdr:rowOff>30290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184372"/>
          <a:ext cx="889000" cy="4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106731</xdr:rowOff>
    </xdr:from>
    <xdr:to>
      <xdr:col>71</xdr:col>
      <xdr:colOff>177800</xdr:colOff>
      <xdr:row>76</xdr:row>
      <xdr:rowOff>154172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36931"/>
          <a:ext cx="889000" cy="4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42556</xdr:rowOff>
    </xdr:from>
    <xdr:to>
      <xdr:col>85</xdr:col>
      <xdr:colOff>177800</xdr:colOff>
      <xdr:row>77</xdr:row>
      <xdr:rowOff>144156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65433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161161</xdr:rowOff>
    </xdr:from>
    <xdr:to>
      <xdr:col>81</xdr:col>
      <xdr:colOff>101600</xdr:colOff>
      <xdr:row>77</xdr:row>
      <xdr:rowOff>91311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107838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150940</xdr:rowOff>
    </xdr:from>
    <xdr:to>
      <xdr:col>76</xdr:col>
      <xdr:colOff>165100</xdr:colOff>
      <xdr:row>77</xdr:row>
      <xdr:rowOff>81090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97617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103372</xdr:rowOff>
    </xdr:from>
    <xdr:to>
      <xdr:col>72</xdr:col>
      <xdr:colOff>38100</xdr:colOff>
      <xdr:row>77</xdr:row>
      <xdr:rowOff>33522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50049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55931</xdr:rowOff>
    </xdr:from>
    <xdr:to>
      <xdr:col>67</xdr:col>
      <xdr:colOff>101600</xdr:colOff>
      <xdr:row>76</xdr:row>
      <xdr:rowOff>157531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2609</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8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71269</xdr:rowOff>
    </xdr:from>
    <xdr:to>
      <xdr:col>85</xdr:col>
      <xdr:colOff>127000</xdr:colOff>
      <xdr:row>97</xdr:row>
      <xdr:rowOff>111457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01919"/>
          <a:ext cx="8382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71269</xdr:rowOff>
    </xdr:from>
    <xdr:to>
      <xdr:col>81</xdr:col>
      <xdr:colOff>50800</xdr:colOff>
      <xdr:row>97</xdr:row>
      <xdr:rowOff>109538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01919"/>
          <a:ext cx="889000" cy="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40801</xdr:rowOff>
    </xdr:from>
    <xdr:to>
      <xdr:col>76</xdr:col>
      <xdr:colOff>114300</xdr:colOff>
      <xdr:row>97</xdr:row>
      <xdr:rowOff>109538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671451"/>
          <a:ext cx="889000" cy="6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40801</xdr:rowOff>
    </xdr:from>
    <xdr:to>
      <xdr:col>71</xdr:col>
      <xdr:colOff>177800</xdr:colOff>
      <xdr:row>97</xdr:row>
      <xdr:rowOff>157562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71451"/>
          <a:ext cx="889000" cy="1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60657</xdr:rowOff>
    </xdr:from>
    <xdr:to>
      <xdr:col>85</xdr:col>
      <xdr:colOff>177800</xdr:colOff>
      <xdr:row>97</xdr:row>
      <xdr:rowOff>162257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83534</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4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20469</xdr:rowOff>
    </xdr:from>
    <xdr:to>
      <xdr:col>81</xdr:col>
      <xdr:colOff>101600</xdr:colOff>
      <xdr:row>97</xdr:row>
      <xdr:rowOff>122069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138596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4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58738</xdr:rowOff>
    </xdr:from>
    <xdr:to>
      <xdr:col>76</xdr:col>
      <xdr:colOff>165100</xdr:colOff>
      <xdr:row>97</xdr:row>
      <xdr:rowOff>160338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6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5415</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292795" y="1646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161451</xdr:rowOff>
    </xdr:from>
    <xdr:to>
      <xdr:col>72</xdr:col>
      <xdr:colOff>38100</xdr:colOff>
      <xdr:row>97</xdr:row>
      <xdr:rowOff>91601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108128</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03795" y="1639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106762</xdr:rowOff>
    </xdr:from>
    <xdr:to>
      <xdr:col>67</xdr:col>
      <xdr:colOff>101600</xdr:colOff>
      <xdr:row>98</xdr:row>
      <xdr:rowOff>36912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53439</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14795" y="1651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1435</xdr:rowOff>
    </xdr:from>
    <xdr:to>
      <xdr:col>116</xdr:col>
      <xdr:colOff>63500</xdr:colOff>
      <xdr:row>59</xdr:row>
      <xdr:rowOff>1530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16985"/>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1435</xdr:rowOff>
    </xdr:from>
    <xdr:to>
      <xdr:col>111</xdr:col>
      <xdr:colOff>177800</xdr:colOff>
      <xdr:row>59</xdr:row>
      <xdr:rowOff>15437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16985"/>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15437</xdr:rowOff>
    </xdr:from>
    <xdr:to>
      <xdr:col>107</xdr:col>
      <xdr:colOff>50800</xdr:colOff>
      <xdr:row>59</xdr:row>
      <xdr:rowOff>29591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3098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29591</xdr:rowOff>
    </xdr:from>
    <xdr:to>
      <xdr:col>102</xdr:col>
      <xdr:colOff>114300</xdr:colOff>
      <xdr:row>59</xdr:row>
      <xdr:rowOff>39345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4514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122180</xdr:rowOff>
    </xdr:from>
    <xdr:to>
      <xdr:col>116</xdr:col>
      <xdr:colOff>114300</xdr:colOff>
      <xdr:row>59</xdr:row>
      <xdr:rowOff>52330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37107</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122085</xdr:rowOff>
    </xdr:from>
    <xdr:to>
      <xdr:col>112</xdr:col>
      <xdr:colOff>38100</xdr:colOff>
      <xdr:row>59</xdr:row>
      <xdr:rowOff>52235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43362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136087</xdr:rowOff>
    </xdr:from>
    <xdr:to>
      <xdr:col>107</xdr:col>
      <xdr:colOff>101600</xdr:colOff>
      <xdr:row>59</xdr:row>
      <xdr:rowOff>66237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57364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7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150241</xdr:rowOff>
    </xdr:from>
    <xdr:to>
      <xdr:col>102</xdr:col>
      <xdr:colOff>165100</xdr:colOff>
      <xdr:row>59</xdr:row>
      <xdr:rowOff>80391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71518</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18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159995</xdr:rowOff>
    </xdr:from>
    <xdr:to>
      <xdr:col>98</xdr:col>
      <xdr:colOff>38100</xdr:colOff>
      <xdr:row>59</xdr:row>
      <xdr:rowOff>90145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81272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19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28583</xdr:rowOff>
    </xdr:from>
    <xdr:to>
      <xdr:col>116</xdr:col>
      <xdr:colOff>63500</xdr:colOff>
      <xdr:row>76</xdr:row>
      <xdr:rowOff>95709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058783"/>
          <a:ext cx="838200" cy="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155391</xdr:rowOff>
    </xdr:from>
    <xdr:to>
      <xdr:col>111</xdr:col>
      <xdr:colOff>177800</xdr:colOff>
      <xdr:row>76</xdr:row>
      <xdr:rowOff>28583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14141"/>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155391</xdr:rowOff>
    </xdr:from>
    <xdr:to>
      <xdr:col>107</xdr:col>
      <xdr:colOff>50800</xdr:colOff>
      <xdr:row>76</xdr:row>
      <xdr:rowOff>13956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14141"/>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13956</xdr:rowOff>
    </xdr:from>
    <xdr:to>
      <xdr:col>102</xdr:col>
      <xdr:colOff>114300</xdr:colOff>
      <xdr:row>76</xdr:row>
      <xdr:rowOff>30375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44156"/>
          <a:ext cx="889000" cy="1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44909</xdr:rowOff>
    </xdr:from>
    <xdr:to>
      <xdr:col>116</xdr:col>
      <xdr:colOff>114300</xdr:colOff>
      <xdr:row>76</xdr:row>
      <xdr:rowOff>146509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23336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5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149233</xdr:rowOff>
    </xdr:from>
    <xdr:to>
      <xdr:col>112</xdr:col>
      <xdr:colOff>38100</xdr:colOff>
      <xdr:row>76</xdr:row>
      <xdr:rowOff>79383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70510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104591</xdr:rowOff>
    </xdr:from>
    <xdr:to>
      <xdr:col>107</xdr:col>
      <xdr:colOff>101600</xdr:colOff>
      <xdr:row>76</xdr:row>
      <xdr:rowOff>34742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63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51268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34795" y="127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134607</xdr:rowOff>
    </xdr:from>
    <xdr:to>
      <xdr:col>102</xdr:col>
      <xdr:colOff>165100</xdr:colOff>
      <xdr:row>76</xdr:row>
      <xdr:rowOff>64756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93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55883</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45795" y="1308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151025</xdr:rowOff>
    </xdr:from>
    <xdr:to>
      <xdr:col>98</xdr:col>
      <xdr:colOff>38100</xdr:colOff>
      <xdr:row>76</xdr:row>
      <xdr:rowOff>81175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72302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人口千人あたりの職員数が類似団体平均よりも多いこともあり、住民一人当たり人件費も高くなっている。指定管理者制度の導入や適正な職員数管理に努める。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普通建設事業費は減少しているが、類似団体よりも高い値となっている。平成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年度は船舶や観光施設の整備を実施した。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758_&#22810;&#33391;&#38291;&#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50.6</v>
          </cell>
          <cell r="CF53">
            <v>43.9</v>
          </cell>
          <cell r="CN53">
            <v>45.8</v>
          </cell>
          <cell r="CV53">
            <v>38.6</v>
          </cell>
        </row>
        <row r="55">
          <cell r="AN55" t="str">
            <v>類似団体内平均値</v>
          </cell>
          <cell r="BX55">
            <v>0</v>
          </cell>
          <cell r="CF55">
            <v>0</v>
          </cell>
          <cell r="CN55">
            <v>0</v>
          </cell>
          <cell r="CV55">
            <v>0</v>
          </cell>
        </row>
        <row r="57">
          <cell r="BX57">
            <v>54.2</v>
          </cell>
          <cell r="CF57">
            <v>56.3</v>
          </cell>
          <cell r="CN57">
            <v>57.6</v>
          </cell>
          <cell r="CV57">
            <v>58.7</v>
          </cell>
        </row>
        <row r="72">
          <cell r="BP72" t="str">
            <v>H26</v>
          </cell>
          <cell r="BX72" t="str">
            <v>H27</v>
          </cell>
          <cell r="CF72" t="str">
            <v>H28</v>
          </cell>
          <cell r="CN72" t="str">
            <v>H29</v>
          </cell>
          <cell r="CV72" t="str">
            <v>H30</v>
          </cell>
        </row>
        <row r="73">
          <cell r="AN73" t="str">
            <v>当該団体値</v>
          </cell>
        </row>
        <row r="75">
          <cell r="BP75">
            <v>12.5</v>
          </cell>
          <cell r="BX75">
            <v>11.8</v>
          </cell>
          <cell r="CF75">
            <v>10.6</v>
          </cell>
          <cell r="CN75">
            <v>9.5</v>
          </cell>
          <cell r="CV75">
            <v>8.4</v>
          </cell>
        </row>
        <row r="77">
          <cell r="AN77" t="str">
            <v>類似団体内平均値</v>
          </cell>
          <cell r="BP77">
            <v>0</v>
          </cell>
          <cell r="BX77">
            <v>0</v>
          </cell>
          <cell r="CF77">
            <v>0</v>
          </cell>
          <cell r="CN77">
            <v>0</v>
          </cell>
          <cell r="CV77">
            <v>0</v>
          </cell>
        </row>
        <row r="79">
          <cell r="BP79">
            <v>8.1999999999999993</v>
          </cell>
          <cell r="BX79">
            <v>7.8</v>
          </cell>
          <cell r="CF79">
            <v>7.4</v>
          </cell>
          <cell r="CN79">
            <v>7.1</v>
          </cell>
          <cell r="CV79">
            <v>7.1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560</v>
      </c>
      <c r="BQ50" s="1301"/>
      <c r="BR50" s="1301"/>
      <c r="BS50" s="1301"/>
      <c r="BT50" s="1301"/>
      <c r="BU50" s="1301"/>
      <c r="BV50" s="1301"/>
      <c r="BW50" s="1301"/>
      <c r="BX50" s="1301" t="s">
        <v>561</v>
      </c>
      <c r="BY50" s="1301"/>
      <c r="BZ50" s="1301"/>
      <c r="CA50" s="1301"/>
      <c r="CB50" s="1301"/>
      <c r="CC50" s="1301"/>
      <c r="CD50" s="1301"/>
      <c r="CE50" s="1301"/>
      <c r="CF50" s="1301" t="s">
        <v>562</v>
      </c>
      <c r="CG50" s="1301"/>
      <c r="CH50" s="1301"/>
      <c r="CI50" s="1301"/>
      <c r="CJ50" s="1301"/>
      <c r="CK50" s="1301"/>
      <c r="CL50" s="1301"/>
      <c r="CM50" s="1301"/>
      <c r="CN50" s="1301" t="s">
        <v>563</v>
      </c>
      <c r="CO50" s="1301"/>
      <c r="CP50" s="1301"/>
      <c r="CQ50" s="1301"/>
      <c r="CR50" s="1301"/>
      <c r="CS50" s="1301"/>
      <c r="CT50" s="1301"/>
      <c r="CU50" s="1301"/>
      <c r="CV50" s="1301" t="s">
        <v>564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594</v>
      </c>
      <c r="AO51" s="1305"/>
      <c r="AP51" s="1305"/>
      <c r="AQ51" s="1305"/>
      <c r="AR51" s="1305"/>
      <c r="AS51" s="1305"/>
      <c r="AT51" s="1305"/>
      <c r="AU51" s="1305"/>
      <c r="AV51" s="1305"/>
      <c r="AW51" s="1305"/>
      <c r="AX51" s="1305"/>
      <c r="AY51" s="1305"/>
      <c r="AZ51" s="1305"/>
      <c r="BA51" s="1305"/>
      <c r="BB51" s="1305" t="s">
        <v>595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50.6</v>
      </c>
      <c r="BY53" s="1307"/>
      <c r="BZ53" s="1307"/>
      <c r="CA53" s="1307"/>
      <c r="CB53" s="1307"/>
      <c r="CC53" s="1307"/>
      <c r="CD53" s="1307"/>
      <c r="CE53" s="1307"/>
      <c r="CF53" s="1307">
        <v>43.9</v>
      </c>
      <c r="CG53" s="1307"/>
      <c r="CH53" s="1307"/>
      <c r="CI53" s="1307"/>
      <c r="CJ53" s="1307"/>
      <c r="CK53" s="1307"/>
      <c r="CL53" s="1307"/>
      <c r="CM53" s="1307"/>
      <c r="CN53" s="1307">
        <v>45.8</v>
      </c>
      <c r="CO53" s="1307"/>
      <c r="CP53" s="1307"/>
      <c r="CQ53" s="1307"/>
      <c r="CR53" s="1307"/>
      <c r="CS53" s="1307"/>
      <c r="CT53" s="1307"/>
      <c r="CU53" s="1307"/>
      <c r="CV53" s="1307">
        <v>38.6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597</v>
      </c>
      <c r="AO55" s="1301"/>
      <c r="AP55" s="1301"/>
      <c r="AQ55" s="1301"/>
      <c r="AR55" s="1301"/>
      <c r="AS55" s="1301"/>
      <c r="AT55" s="1301"/>
      <c r="AU55" s="1301"/>
      <c r="AV55" s="1301"/>
      <c r="AW55" s="1301"/>
      <c r="AX55" s="1301"/>
      <c r="AY55" s="1301"/>
      <c r="AZ55" s="1301"/>
      <c r="BA55" s="1301"/>
      <c r="BB55" s="1305" t="s">
        <v>598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600</v>
      </c>
    </row>
    <row r="64" spans="1:109" x14ac:dyDescent="0.15">
      <c r="B64" s="1276"/>
      <c r="G64" s="1283"/>
      <c r="I64" s="1317"/>
      <c r="J64" s="1317"/>
      <c r="K64" s="1317"/>
      <c r="L64" s="1317"/>
      <c r="M64" s="1317"/>
      <c r="N64" s="1318"/>
      <c r="AM64" s="1283"/>
      <c r="AN64" s="1283" t="s">
        <v>591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560</v>
      </c>
      <c r="BQ72" s="1301"/>
      <c r="BR72" s="1301"/>
      <c r="BS72" s="1301"/>
      <c r="BT72" s="1301"/>
      <c r="BU72" s="1301"/>
      <c r="BV72" s="1301"/>
      <c r="BW72" s="1301"/>
      <c r="BX72" s="1301" t="s">
        <v>561</v>
      </c>
      <c r="BY72" s="1301"/>
      <c r="BZ72" s="1301"/>
      <c r="CA72" s="1301"/>
      <c r="CB72" s="1301"/>
      <c r="CC72" s="1301"/>
      <c r="CD72" s="1301"/>
      <c r="CE72" s="1301"/>
      <c r="CF72" s="1301" t="s">
        <v>562</v>
      </c>
      <c r="CG72" s="1301"/>
      <c r="CH72" s="1301"/>
      <c r="CI72" s="1301"/>
      <c r="CJ72" s="1301"/>
      <c r="CK72" s="1301"/>
      <c r="CL72" s="1301"/>
      <c r="CM72" s="1301"/>
      <c r="CN72" s="1301" t="s">
        <v>563</v>
      </c>
      <c r="CO72" s="1301"/>
      <c r="CP72" s="1301"/>
      <c r="CQ72" s="1301"/>
      <c r="CR72" s="1301"/>
      <c r="CS72" s="1301"/>
      <c r="CT72" s="1301"/>
      <c r="CU72" s="1301"/>
      <c r="CV72" s="1301" t="s">
        <v>564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594</v>
      </c>
      <c r="AO73" s="1305"/>
      <c r="AP73" s="1305"/>
      <c r="AQ73" s="1305"/>
      <c r="AR73" s="1305"/>
      <c r="AS73" s="1305"/>
      <c r="AT73" s="1305"/>
      <c r="AU73" s="1305"/>
      <c r="AV73" s="1305"/>
      <c r="AW73" s="1305"/>
      <c r="AX73" s="1305"/>
      <c r="AY73" s="1305"/>
      <c r="AZ73" s="1305"/>
      <c r="BA73" s="1305"/>
      <c r="BB73" s="1305" t="s">
        <v>595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602</v>
      </c>
      <c r="BC75" s="1305"/>
      <c r="BD75" s="1305"/>
      <c r="BE75" s="1305"/>
      <c r="BF75" s="1305"/>
      <c r="BG75" s="1305"/>
      <c r="BH75" s="1305"/>
      <c r="BI75" s="1305"/>
      <c r="BJ75" s="1305"/>
      <c r="BK75" s="1305"/>
      <c r="BL75" s="1305"/>
      <c r="BM75" s="1305"/>
      <c r="BN75" s="1305"/>
      <c r="BO75" s="1305"/>
      <c r="BP75" s="1307">
        <v>12.5</v>
      </c>
      <c r="BQ75" s="1307"/>
      <c r="BR75" s="1307"/>
      <c r="BS75" s="1307"/>
      <c r="BT75" s="1307"/>
      <c r="BU75" s="1307"/>
      <c r="BV75" s="1307"/>
      <c r="BW75" s="1307"/>
      <c r="BX75" s="1307">
        <v>11.8</v>
      </c>
      <c r="BY75" s="1307"/>
      <c r="BZ75" s="1307"/>
      <c r="CA75" s="1307"/>
      <c r="CB75" s="1307"/>
      <c r="CC75" s="1307"/>
      <c r="CD75" s="1307"/>
      <c r="CE75" s="1307"/>
      <c r="CF75" s="1307">
        <v>10.6</v>
      </c>
      <c r="CG75" s="1307"/>
      <c r="CH75" s="1307"/>
      <c r="CI75" s="1307"/>
      <c r="CJ75" s="1307"/>
      <c r="CK75" s="1307"/>
      <c r="CL75" s="1307"/>
      <c r="CM75" s="1307"/>
      <c r="CN75" s="1307">
        <v>9.5</v>
      </c>
      <c r="CO75" s="1307"/>
      <c r="CP75" s="1307"/>
      <c r="CQ75" s="1307"/>
      <c r="CR75" s="1307"/>
      <c r="CS75" s="1307"/>
      <c r="CT75" s="1307"/>
      <c r="CU75" s="1307"/>
      <c r="CV75" s="1307">
        <v>8.4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597</v>
      </c>
      <c r="AO77" s="1301"/>
      <c r="AP77" s="1301"/>
      <c r="AQ77" s="1301"/>
      <c r="AR77" s="1301"/>
      <c r="AS77" s="1301"/>
      <c r="AT77" s="1301"/>
      <c r="AU77" s="1301"/>
      <c r="AV77" s="1301"/>
      <c r="AW77" s="1301"/>
      <c r="AX77" s="1301"/>
      <c r="AY77" s="1301"/>
      <c r="AZ77" s="1301"/>
      <c r="BA77" s="1301"/>
      <c r="BB77" s="1305" t="s">
        <v>595</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602</v>
      </c>
      <c r="BC79" s="1305"/>
      <c r="BD79" s="1305"/>
      <c r="BE79" s="1305"/>
      <c r="BF79" s="1305"/>
      <c r="BG79" s="1305"/>
      <c r="BH79" s="1305"/>
      <c r="BI79" s="1305"/>
      <c r="BJ79" s="1305"/>
      <c r="BK79" s="1305"/>
      <c r="BL79" s="1305"/>
      <c r="BM79" s="1305"/>
      <c r="BN79" s="1305"/>
      <c r="BO79" s="1305"/>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TVtlPkz9Sdy8Ns9umkRZyKp8RpkWNLKJ1oyPBoImIbq1xS9mOgNTJr0zmSYY6fO+uNZg8Ufrth/lU0IrNDC5g==" saltValue="AVcaHcJESeUcBDwnbNmM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rlVqWBth6DcNXCzlaM4shFrTiuTp9uLN3LLoKzsxpJBKkxAcHO0k+/Ujqnav+2H82n6NAO2R8WaJJTWhjvOYQ==" saltValue="0KYwIGGFOY+9HKkdTUAw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AG102" sqref="AG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7lPeLYohisHHwL2i1QwDCF029G8XB043MrfTCTOk1rEvPnBWK5xOth70eErW6ILa1FxpNdzrE3TVIen7ESdnw==" saltValue="I7+NgGfInUtwbDELuxdM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112.98</v>
      </c>
      <c r="G47" s="12">
        <v>130.97</v>
      </c>
      <c r="H47" s="12">
        <v>155.34</v>
      </c>
      <c r="I47" s="12">
        <v>178.68</v>
      </c>
      <c r="J47" s="13">
        <v>198.6</v>
      </c>
    </row>
    <row r="48" spans="2:10" ht="57.75" customHeight="1" x14ac:dyDescent="0.15">
      <c r="B48" s="14"/>
      <c r="C48" s="1196" t="s">
        <v>4</v>
      </c>
      <c r="D48" s="1196"/>
      <c r="E48" s="1197"/>
      <c r="F48" s="15">
        <v>19.77</v>
      </c>
      <c r="G48" s="16">
        <v>18.05</v>
      </c>
      <c r="H48" s="16">
        <v>17.420000000000002</v>
      </c>
      <c r="I48" s="16">
        <v>16.309999999999999</v>
      </c>
      <c r="J48" s="17">
        <v>23.84</v>
      </c>
    </row>
    <row r="49" spans="2:10" ht="57.75" customHeight="1" thickBot="1" x14ac:dyDescent="0.2">
      <c r="B49" s="18"/>
      <c r="C49" s="1198" t="s">
        <v>5</v>
      </c>
      <c r="D49" s="1198"/>
      <c r="E49" s="1199"/>
      <c r="F49" s="19">
        <v>3.79</v>
      </c>
      <c r="G49" s="20">
        <v>19.82</v>
      </c>
      <c r="H49" s="20">
        <v>18.03</v>
      </c>
      <c r="I49" s="20">
        <v>15.72</v>
      </c>
      <c r="J49" s="21">
        <v>20.36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BOEvQ7N3+J49bH1PwPTIBX4QpVMXipJfQdk8y7PtTlajuQTA+ZA49zfbbtuu+M7AEjSPcJvAa9fpIXngaCLgA==" saltValue="K5FDlcXukvLgYqmKQAcM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565</v>
      </c>
      <c r="D34" s="1206"/>
      <c r="E34" s="1207"/>
      <c r="F34" s="32">
        <v>19.77</v>
      </c>
      <c r="G34" s="33">
        <v>18.05</v>
      </c>
      <c r="H34" s="33">
        <v>17.420000000000002</v>
      </c>
      <c r="I34" s="33">
        <v>16.3</v>
      </c>
      <c r="J34" s="34">
        <v>23.84</v>
      </c>
      <c r="K34" s="22"/>
      <c r="L34" s="22"/>
      <c r="M34" s="22"/>
      <c r="N34" s="22"/>
      <c r="O34" s="22"/>
      <c r="P34" s="22"/>
    </row>
    <row r="35" spans="1:16" ht="39" customHeight="1" x14ac:dyDescent="0.15">
      <c r="A35" s="22"/>
      <c r="B35" s="35"/>
      <c r="C35" s="1200" t="s">
        <v>566</v>
      </c>
      <c r="D35" s="1201"/>
      <c r="E35" s="1202"/>
      <c r="F35" s="36">
        <v>3.93</v>
      </c>
      <c r="G35" s="37">
        <v>4.46</v>
      </c>
      <c r="H35" s="37">
        <v>2.56</v>
      </c>
      <c r="I35" s="37">
        <v>5.39</v>
      </c>
      <c r="J35" s="38">
        <v>4.09</v>
      </c>
      <c r="K35" s="22"/>
      <c r="L35" s="22"/>
      <c r="M35" s="22"/>
      <c r="N35" s="22"/>
      <c r="O35" s="22"/>
      <c r="P35" s="22"/>
    </row>
    <row r="36" spans="1:16" ht="39" customHeight="1" x14ac:dyDescent="0.15">
      <c r="A36" s="22"/>
      <c r="B36" s="35"/>
      <c r="C36" s="1200" t="s">
        <v>567</v>
      </c>
      <c r="D36" s="1201"/>
      <c r="E36" s="1202"/>
      <c r="F36" s="36">
        <v>2.48</v>
      </c>
      <c r="G36" s="37">
        <v>1.44</v>
      </c>
      <c r="H36" s="37">
        <v>1.93</v>
      </c>
      <c r="I36" s="37">
        <v>1.56</v>
      </c>
      <c r="J36" s="38">
        <v>1.43</v>
      </c>
      <c r="K36" s="22"/>
      <c r="L36" s="22"/>
      <c r="M36" s="22"/>
      <c r="N36" s="22"/>
      <c r="O36" s="22"/>
      <c r="P36" s="22"/>
    </row>
    <row r="37" spans="1:16" ht="39" customHeight="1" x14ac:dyDescent="0.15">
      <c r="A37" s="22"/>
      <c r="B37" s="35"/>
      <c r="C37" s="1200" t="s">
        <v>568</v>
      </c>
      <c r="D37" s="1201"/>
      <c r="E37" s="1202"/>
      <c r="F37" s="36">
        <v>0.39</v>
      </c>
      <c r="G37" s="37">
        <v>0.51</v>
      </c>
      <c r="H37" s="37">
        <v>0.36</v>
      </c>
      <c r="I37" s="37">
        <v>0.82</v>
      </c>
      <c r="J37" s="38">
        <v>1.02</v>
      </c>
      <c r="K37" s="22"/>
      <c r="L37" s="22"/>
      <c r="M37" s="22"/>
      <c r="N37" s="22"/>
      <c r="O37" s="22"/>
      <c r="P37" s="22"/>
    </row>
    <row r="38" spans="1:16" ht="39" customHeight="1" x14ac:dyDescent="0.15">
      <c r="A38" s="22"/>
      <c r="B38" s="35"/>
      <c r="C38" s="1200" t="s">
        <v>569</v>
      </c>
      <c r="D38" s="1201"/>
      <c r="E38" s="1202"/>
      <c r="F38" s="36">
        <v>0.01</v>
      </c>
      <c r="G38" s="37">
        <v>0.04</v>
      </c>
      <c r="H38" s="37">
        <v>0.04</v>
      </c>
      <c r="I38" s="37">
        <v>0.02</v>
      </c>
      <c r="J38" s="38">
        <v>0.04</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570</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571</v>
      </c>
      <c r="D43" s="1204"/>
      <c r="E43" s="1205"/>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qfAyfz+btuDkf8X56hYPJV6iVGvX3u4SpuDnhkGofa/1V4xN7tpQbPj29y5vv5t8/mcqXsUUJm7onBE4816Ug==" saltValue="SiMExxqUy0sQzlL5S3JX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9" sqref="K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292</v>
      </c>
      <c r="L45" s="60">
        <v>253</v>
      </c>
      <c r="M45" s="60">
        <v>222</v>
      </c>
      <c r="N45" s="60">
        <v>213</v>
      </c>
      <c r="O45" s="61">
        <v>181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10"/>
      <c r="C48" s="1211"/>
      <c r="D48" s="62"/>
      <c r="E48" s="1216" t="s">
        <v>15</v>
      </c>
      <c r="F48" s="1216"/>
      <c r="G48" s="1216"/>
      <c r="H48" s="1216"/>
      <c r="I48" s="1216"/>
      <c r="J48" s="1217"/>
      <c r="K48" s="63">
        <v>12</v>
      </c>
      <c r="L48" s="64">
        <v>11</v>
      </c>
      <c r="M48" s="64">
        <v>10</v>
      </c>
      <c r="N48" s="64">
        <v>11</v>
      </c>
      <c r="O48" s="65">
        <v>9</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518</v>
      </c>
      <c r="L49" s="64" t="s">
        <v>518</v>
      </c>
      <c r="M49" s="64" t="s">
        <v>518</v>
      </c>
      <c r="N49" s="64" t="s">
        <v>518</v>
      </c>
      <c r="O49" s="65" t="s">
        <v>518</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518</v>
      </c>
      <c r="L50" s="64" t="s">
        <v>518</v>
      </c>
      <c r="M50" s="64" t="s">
        <v>518</v>
      </c>
      <c r="N50" s="64" t="s">
        <v>518</v>
      </c>
      <c r="O50" s="65" t="s">
        <v>518</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177</v>
      </c>
      <c r="L52" s="64">
        <v>158</v>
      </c>
      <c r="M52" s="64">
        <v>139</v>
      </c>
      <c r="N52" s="64">
        <v>132</v>
      </c>
      <c r="O52" s="65">
        <v>122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127</v>
      </c>
      <c r="L53" s="69">
        <v>106</v>
      </c>
      <c r="M53" s="69">
        <v>93</v>
      </c>
      <c r="N53" s="69">
        <v>92</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24" t="s">
        <v>25</v>
      </c>
      <c r="C57" s="1225"/>
      <c r="D57" s="1228" t="s">
        <v>26</v>
      </c>
      <c r="E57" s="1229"/>
      <c r="F57" s="1229"/>
      <c r="G57" s="1229"/>
      <c r="H57" s="1229"/>
      <c r="I57" s="1229"/>
      <c r="J57" s="1230"/>
      <c r="K57" s="82">
        <v>105</v>
      </c>
      <c r="L57" s="83">
        <v>105</v>
      </c>
      <c r="M57" s="83">
        <v>105</v>
      </c>
      <c r="N57" s="83">
        <v>105</v>
      </c>
      <c r="O57" s="84">
        <v>105</v>
      </c>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3Lh9H6o0MxeehsMpL/n0xsliHWOvoYTEFGwCrK+SWkCgjIkkfZ4Imd8HhMVen+s0KSYB8K3YJ1RiX4QXgepOg==" saltValue="ZDmOTE4pdoaxpRFnLt5M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S43" sqref="S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34" t="s">
        <v>30</v>
      </c>
      <c r="C41" s="1235"/>
      <c r="D41" s="101"/>
      <c r="E41" s="1240" t="s">
        <v>31</v>
      </c>
      <c r="F41" s="1240"/>
      <c r="G41" s="1240"/>
      <c r="H41" s="1241"/>
      <c r="I41" s="102">
        <v>1775</v>
      </c>
      <c r="J41" s="103">
        <v>1714</v>
      </c>
      <c r="K41" s="103">
        <v>1914</v>
      </c>
      <c r="L41" s="103">
        <v>1997</v>
      </c>
      <c r="M41" s="104">
        <v>2077</v>
      </c>
    </row>
    <row r="42" spans="2:13" ht="27.75" customHeight="1" x14ac:dyDescent="0.15">
      <c r="B42" s="1236"/>
      <c r="C42" s="1237"/>
      <c r="D42" s="105"/>
      <c r="E42" s="1242" t="s">
        <v>32</v>
      </c>
      <c r="F42" s="1242"/>
      <c r="G42" s="1242"/>
      <c r="H42" s="1243"/>
      <c r="I42" s="106" t="s">
        <v>518</v>
      </c>
      <c r="J42" s="107">
        <v>9</v>
      </c>
      <c r="K42" s="107" t="s">
        <v>518</v>
      </c>
      <c r="L42" s="107" t="s">
        <v>518</v>
      </c>
      <c r="M42" s="108" t="s">
        <v>518</v>
      </c>
    </row>
    <row r="43" spans="2:13" ht="27.75" customHeight="1" x14ac:dyDescent="0.15">
      <c r="B43" s="1236"/>
      <c r="C43" s="1237"/>
      <c r="D43" s="105"/>
      <c r="E43" s="1242" t="s">
        <v>33</v>
      </c>
      <c r="F43" s="1242"/>
      <c r="G43" s="1242"/>
      <c r="H43" s="1243"/>
      <c r="I43" s="106">
        <v>94</v>
      </c>
      <c r="J43" s="107">
        <v>90</v>
      </c>
      <c r="K43" s="107">
        <v>80</v>
      </c>
      <c r="L43" s="107">
        <v>76</v>
      </c>
      <c r="M43" s="108">
        <v>70</v>
      </c>
    </row>
    <row r="44" spans="2:13" ht="27.75" customHeight="1" x14ac:dyDescent="0.15">
      <c r="B44" s="1236"/>
      <c r="C44" s="1237"/>
      <c r="D44" s="105"/>
      <c r="E44" s="1242" t="s">
        <v>34</v>
      </c>
      <c r="F44" s="1242"/>
      <c r="G44" s="1242"/>
      <c r="H44" s="1243"/>
      <c r="I44" s="106" t="s">
        <v>518</v>
      </c>
      <c r="J44" s="107" t="s">
        <v>518</v>
      </c>
      <c r="K44" s="107" t="s">
        <v>518</v>
      </c>
      <c r="L44" s="107" t="s">
        <v>518</v>
      </c>
      <c r="M44" s="108" t="s">
        <v>518</v>
      </c>
    </row>
    <row r="45" spans="2:13" ht="27.75" customHeight="1" x14ac:dyDescent="0.15">
      <c r="B45" s="1236"/>
      <c r="C45" s="1237"/>
      <c r="D45" s="105"/>
      <c r="E45" s="1242" t="s">
        <v>35</v>
      </c>
      <c r="F45" s="1242"/>
      <c r="G45" s="1242"/>
      <c r="H45" s="1243"/>
      <c r="I45" s="106">
        <v>225</v>
      </c>
      <c r="J45" s="107">
        <v>198</v>
      </c>
      <c r="K45" s="107">
        <v>119</v>
      </c>
      <c r="L45" s="107">
        <v>87</v>
      </c>
      <c r="M45" s="108">
        <v>91</v>
      </c>
    </row>
    <row r="46" spans="2:13" ht="27.75" customHeight="1" x14ac:dyDescent="0.15">
      <c r="B46" s="1236"/>
      <c r="C46" s="1237"/>
      <c r="D46" s="109"/>
      <c r="E46" s="1242" t="s">
        <v>36</v>
      </c>
      <c r="F46" s="1242"/>
      <c r="G46" s="1242"/>
      <c r="H46" s="1243"/>
      <c r="I46" s="106" t="s">
        <v>518</v>
      </c>
      <c r="J46" s="107" t="s">
        <v>518</v>
      </c>
      <c r="K46" s="107" t="s">
        <v>518</v>
      </c>
      <c r="L46" s="107" t="s">
        <v>518</v>
      </c>
      <c r="M46" s="108" t="s">
        <v>518</v>
      </c>
    </row>
    <row r="47" spans="2:13" ht="27.75" customHeight="1" x14ac:dyDescent="0.15">
      <c r="B47" s="1236"/>
      <c r="C47" s="1237"/>
      <c r="D47" s="110"/>
      <c r="E47" s="1244" t="s">
        <v>37</v>
      </c>
      <c r="F47" s="1245"/>
      <c r="G47" s="1245"/>
      <c r="H47" s="1246"/>
      <c r="I47" s="106" t="s">
        <v>518</v>
      </c>
      <c r="J47" s="107" t="s">
        <v>518</v>
      </c>
      <c r="K47" s="107" t="s">
        <v>518</v>
      </c>
      <c r="L47" s="107" t="s">
        <v>518</v>
      </c>
      <c r="M47" s="108" t="s">
        <v>518</v>
      </c>
    </row>
    <row r="48" spans="2:13" ht="27.75" customHeight="1" x14ac:dyDescent="0.15">
      <c r="B48" s="1236"/>
      <c r="C48" s="1237"/>
      <c r="D48" s="105"/>
      <c r="E48" s="1242" t="s">
        <v>38</v>
      </c>
      <c r="F48" s="1242"/>
      <c r="G48" s="1242"/>
      <c r="H48" s="1243"/>
      <c r="I48" s="106" t="s">
        <v>518</v>
      </c>
      <c r="J48" s="107" t="s">
        <v>518</v>
      </c>
      <c r="K48" s="107" t="s">
        <v>518</v>
      </c>
      <c r="L48" s="107" t="s">
        <v>518</v>
      </c>
      <c r="M48" s="108" t="s">
        <v>518</v>
      </c>
    </row>
    <row r="49" spans="2:13" ht="27.75" customHeight="1" x14ac:dyDescent="0.15">
      <c r="B49" s="1238"/>
      <c r="C49" s="1239"/>
      <c r="D49" s="105"/>
      <c r="E49" s="1242" t="s">
        <v>39</v>
      </c>
      <c r="F49" s="1242"/>
      <c r="G49" s="1242"/>
      <c r="H49" s="1243"/>
      <c r="I49" s="106" t="s">
        <v>518</v>
      </c>
      <c r="J49" s="107" t="s">
        <v>518</v>
      </c>
      <c r="K49" s="107" t="s">
        <v>518</v>
      </c>
      <c r="L49" s="107" t="s">
        <v>518</v>
      </c>
      <c r="M49" s="108" t="s">
        <v>518</v>
      </c>
    </row>
    <row r="50" spans="2:13" ht="27.75" customHeight="1" x14ac:dyDescent="0.15">
      <c r="B50" s="1247" t="s">
        <v>40</v>
      </c>
      <c r="C50" s="1248"/>
      <c r="D50" s="111"/>
      <c r="E50" s="1242" t="s">
        <v>41</v>
      </c>
      <c r="F50" s="1242"/>
      <c r="G50" s="1242"/>
      <c r="H50" s="1243"/>
      <c r="I50" s="106">
        <v>2227</v>
      </c>
      <c r="J50" s="107">
        <v>2003</v>
      </c>
      <c r="K50" s="107">
        <v>2689</v>
      </c>
      <c r="L50" s="107">
        <v>2910</v>
      </c>
      <c r="M50" s="108">
        <v>3104</v>
      </c>
    </row>
    <row r="51" spans="2:13" ht="27.75" customHeight="1" x14ac:dyDescent="0.15">
      <c r="B51" s="1236"/>
      <c r="C51" s="1237"/>
      <c r="D51" s="105"/>
      <c r="E51" s="1242" t="s">
        <v>42</v>
      </c>
      <c r="F51" s="1242"/>
      <c r="G51" s="1242"/>
      <c r="H51" s="1243"/>
      <c r="I51" s="106" t="s">
        <v>518</v>
      </c>
      <c r="J51" s="107" t="s">
        <v>518</v>
      </c>
      <c r="K51" s="107" t="s">
        <v>518</v>
      </c>
      <c r="L51" s="107" t="s">
        <v>518</v>
      </c>
      <c r="M51" s="108" t="s">
        <v>518</v>
      </c>
    </row>
    <row r="52" spans="2:13" ht="27.75" customHeight="1" x14ac:dyDescent="0.15">
      <c r="B52" s="1238"/>
      <c r="C52" s="1239"/>
      <c r="D52" s="105"/>
      <c r="E52" s="1242" t="s">
        <v>43</v>
      </c>
      <c r="F52" s="1242"/>
      <c r="G52" s="1242"/>
      <c r="H52" s="1243"/>
      <c r="I52" s="106">
        <v>1250</v>
      </c>
      <c r="J52" s="107">
        <v>1160</v>
      </c>
      <c r="K52" s="107">
        <v>1258</v>
      </c>
      <c r="L52" s="107">
        <v>1188</v>
      </c>
      <c r="M52" s="108">
        <v>1469</v>
      </c>
    </row>
    <row r="53" spans="2:13" ht="27.75" customHeight="1" thickBot="1" x14ac:dyDescent="0.2">
      <c r="B53" s="1249" t="s">
        <v>44</v>
      </c>
      <c r="C53" s="1250"/>
      <c r="D53" s="112"/>
      <c r="E53" s="1251" t="s">
        <v>45</v>
      </c>
      <c r="F53" s="1251"/>
      <c r="G53" s="1251"/>
      <c r="H53" s="1252"/>
      <c r="I53" s="113">
        <v>-1382</v>
      </c>
      <c r="J53" s="114">
        <v>-1152</v>
      </c>
      <c r="K53" s="114">
        <v>-1834</v>
      </c>
      <c r="L53" s="114">
        <v>-1937</v>
      </c>
      <c r="M53" s="115">
        <v>-2335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zNOWnsk1ORNmkcA/6LlWs8NTWpnmRBY+KcHsqT8T8J2a2Lmu0goXkEZNKGGCqQHyTqLxg14DzU06gkypl9EgA==" saltValue="YC6Rn61ov1vNFEpUVITE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48</v>
      </c>
      <c r="D55" s="1261"/>
      <c r="E55" s="1262"/>
      <c r="F55" s="127">
        <v>1802</v>
      </c>
      <c r="G55" s="127">
        <v>1997</v>
      </c>
      <c r="H55" s="128">
        <v>2142</v>
      </c>
    </row>
    <row r="56" spans="2:8" ht="52.5" customHeight="1" x14ac:dyDescent="0.15">
      <c r="B56" s="129"/>
      <c r="C56" s="1263" t="s">
        <v>49</v>
      </c>
      <c r="D56" s="1263"/>
      <c r="E56" s="1264"/>
      <c r="F56" s="130">
        <v>105</v>
      </c>
      <c r="G56" s="130">
        <v>105</v>
      </c>
      <c r="H56" s="131">
        <v>105</v>
      </c>
    </row>
    <row r="57" spans="2:8" ht="53.25" customHeight="1" x14ac:dyDescent="0.15">
      <c r="B57" s="129"/>
      <c r="C57" s="1265" t="s">
        <v>50</v>
      </c>
      <c r="D57" s="1265"/>
      <c r="E57" s="1266"/>
      <c r="F57" s="132">
        <v>782</v>
      </c>
      <c r="G57" s="132">
        <v>807</v>
      </c>
      <c r="H57" s="133">
        <v>857</v>
      </c>
    </row>
    <row r="58" spans="2:8" ht="45.75" customHeight="1" x14ac:dyDescent="0.15">
      <c r="B58" s="134"/>
      <c r="C58" s="1253" t="s">
        <v>577</v>
      </c>
      <c r="D58" s="1254"/>
      <c r="E58" s="1255"/>
      <c r="F58" s="135">
        <v>523</v>
      </c>
      <c r="G58" s="135">
        <v>523</v>
      </c>
      <c r="H58" s="136">
        <v>523</v>
      </c>
    </row>
    <row r="59" spans="2:8" ht="45.75" customHeight="1" x14ac:dyDescent="0.15">
      <c r="B59" s="134"/>
      <c r="C59" s="1253" t="s">
        <v>578</v>
      </c>
      <c r="D59" s="1254"/>
      <c r="E59" s="1255"/>
      <c r="F59" s="135">
        <v>125</v>
      </c>
      <c r="G59" s="135">
        <v>117</v>
      </c>
      <c r="H59" s="136">
        <v>108</v>
      </c>
    </row>
    <row r="60" spans="2:8" ht="45.75" customHeight="1" x14ac:dyDescent="0.15">
      <c r="B60" s="134"/>
      <c r="C60" s="1253" t="s">
        <v>581</v>
      </c>
      <c r="D60" s="1254"/>
      <c r="E60" s="1255"/>
      <c r="F60" s="135">
        <v>0</v>
      </c>
      <c r="G60" s="135">
        <v>33</v>
      </c>
      <c r="H60" s="136">
        <v>91</v>
      </c>
    </row>
    <row r="61" spans="2:8" ht="45.75" customHeight="1" x14ac:dyDescent="0.15">
      <c r="B61" s="134"/>
      <c r="C61" s="1253" t="s">
        <v>580</v>
      </c>
      <c r="D61" s="1254"/>
      <c r="E61" s="1255"/>
      <c r="F61" s="135">
        <v>61</v>
      </c>
      <c r="G61" s="135">
        <v>61</v>
      </c>
      <c r="H61" s="136">
        <v>61</v>
      </c>
    </row>
    <row r="62" spans="2:8" ht="45.75" customHeight="1" thickBot="1" x14ac:dyDescent="0.2">
      <c r="B62" s="137"/>
      <c r="C62" s="1256" t="s">
        <v>579</v>
      </c>
      <c r="D62" s="1257"/>
      <c r="E62" s="1258"/>
      <c r="F62" s="138">
        <v>55</v>
      </c>
      <c r="G62" s="138">
        <v>55</v>
      </c>
      <c r="H62" s="139">
        <v>55</v>
      </c>
    </row>
    <row r="63" spans="2:8" ht="52.5" customHeight="1" thickBot="1" x14ac:dyDescent="0.2">
      <c r="B63" s="140"/>
      <c r="C63" s="1259" t="s">
        <v>51</v>
      </c>
      <c r="D63" s="1259"/>
      <c r="E63" s="1260"/>
      <c r="F63" s="141">
        <v>2689</v>
      </c>
      <c r="G63" s="141">
        <v>2910</v>
      </c>
      <c r="H63" s="142">
        <v>3104</v>
      </c>
    </row>
    <row r="64" spans="2:8" ht="15" customHeight="1" x14ac:dyDescent="0.15"/>
    <row r="65" ht="0" hidden="1" customHeight="1" x14ac:dyDescent="0.15"/>
    <row r="66" ht="0" hidden="1" customHeight="1" x14ac:dyDescent="0.15"/>
  </sheetData>
  <sheetProtection algorithmName="SHA-512" hashValue="yzzLNnCpjCo6eGa4/MGFK1ChIlkghhJS3XRF3uSarQGhK0fwRQ3wQVyktLfepGzochzNQ0H0L0Y6PtK5uZQ5mQ==" saltValue="Ltetwzg5XboXV4l8rKmB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1159426</v>
      </c>
      <c r="E3" s="161"/>
      <c r="F3" s="162">
        <v>333013</v>
      </c>
      <c r="G3" s="163"/>
      <c r="H3" s="164"/>
    </row>
    <row r="4" spans="1:8" x14ac:dyDescent="0.15">
      <c r="A4" s="165"/>
      <c r="B4" s="166"/>
      <c r="C4" s="167"/>
      <c r="D4" s="168">
        <v>15327</v>
      </c>
      <c r="E4" s="169"/>
      <c r="F4" s="170">
        <v>126732</v>
      </c>
      <c r="G4" s="171"/>
      <c r="H4" s="172"/>
    </row>
    <row r="5" spans="1:8" x14ac:dyDescent="0.15">
      <c r="A5" s="153" t="s">
        <v>552</v>
      </c>
      <c r="B5" s="158"/>
      <c r="C5" s="159"/>
      <c r="D5" s="160">
        <v>1285074</v>
      </c>
      <c r="E5" s="161"/>
      <c r="F5" s="162">
        <v>280458</v>
      </c>
      <c r="G5" s="163"/>
      <c r="H5" s="164"/>
    </row>
    <row r="6" spans="1:8" x14ac:dyDescent="0.15">
      <c r="A6" s="165"/>
      <c r="B6" s="166"/>
      <c r="C6" s="167"/>
      <c r="D6" s="168">
        <v>7534</v>
      </c>
      <c r="E6" s="169"/>
      <c r="F6" s="170">
        <v>127286</v>
      </c>
      <c r="G6" s="171"/>
      <c r="H6" s="172"/>
    </row>
    <row r="7" spans="1:8" x14ac:dyDescent="0.15">
      <c r="A7" s="153" t="s">
        <v>553</v>
      </c>
      <c r="B7" s="158"/>
      <c r="C7" s="159"/>
      <c r="D7" s="160">
        <v>3509466</v>
      </c>
      <c r="E7" s="161"/>
      <c r="F7" s="162">
        <v>291945</v>
      </c>
      <c r="G7" s="163"/>
      <c r="H7" s="164"/>
    </row>
    <row r="8" spans="1:8" x14ac:dyDescent="0.15">
      <c r="A8" s="165"/>
      <c r="B8" s="166"/>
      <c r="C8" s="167"/>
      <c r="D8" s="168">
        <v>11420</v>
      </c>
      <c r="E8" s="169"/>
      <c r="F8" s="170">
        <v>127651</v>
      </c>
      <c r="G8" s="171"/>
      <c r="H8" s="172"/>
    </row>
    <row r="9" spans="1:8" x14ac:dyDescent="0.15">
      <c r="A9" s="153" t="s">
        <v>554</v>
      </c>
      <c r="B9" s="158"/>
      <c r="C9" s="159"/>
      <c r="D9" s="160">
        <v>2347091</v>
      </c>
      <c r="E9" s="161"/>
      <c r="F9" s="162">
        <v>291173</v>
      </c>
      <c r="G9" s="163"/>
      <c r="H9" s="164"/>
    </row>
    <row r="10" spans="1:8" x14ac:dyDescent="0.15">
      <c r="A10" s="165"/>
      <c r="B10" s="166"/>
      <c r="C10" s="167"/>
      <c r="D10" s="168">
        <v>13312</v>
      </c>
      <c r="E10" s="169"/>
      <c r="F10" s="170">
        <v>119071</v>
      </c>
      <c r="G10" s="171"/>
      <c r="H10" s="172"/>
    </row>
    <row r="11" spans="1:8" x14ac:dyDescent="0.15">
      <c r="A11" s="153" t="s">
        <v>555</v>
      </c>
      <c r="B11" s="158"/>
      <c r="C11" s="159"/>
      <c r="D11" s="160">
        <v>1299037</v>
      </c>
      <c r="E11" s="161"/>
      <c r="F11" s="162">
        <v>271581</v>
      </c>
      <c r="G11" s="163"/>
      <c r="H11" s="164"/>
    </row>
    <row r="12" spans="1:8" x14ac:dyDescent="0.15">
      <c r="A12" s="165"/>
      <c r="B12" s="166"/>
      <c r="C12" s="173"/>
      <c r="D12" s="168">
        <v>18795</v>
      </c>
      <c r="E12" s="169"/>
      <c r="F12" s="170">
        <v>117844</v>
      </c>
      <c r="G12" s="171"/>
      <c r="H12" s="172"/>
    </row>
    <row r="13" spans="1:8" x14ac:dyDescent="0.15">
      <c r="A13" s="153"/>
      <c r="B13" s="158"/>
      <c r="C13" s="174"/>
      <c r="D13" s="175">
        <v>1920019</v>
      </c>
      <c r="E13" s="176"/>
      <c r="F13" s="177">
        <v>293634</v>
      </c>
      <c r="G13" s="178"/>
      <c r="H13" s="164"/>
    </row>
    <row r="14" spans="1:8" x14ac:dyDescent="0.15">
      <c r="A14" s="165"/>
      <c r="B14" s="166"/>
      <c r="C14" s="167"/>
      <c r="D14" s="168">
        <v>13278</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19.77</v>
      </c>
      <c r="C19" s="179">
        <f>ROUND(VALUE(SUBSTITUTE(実質収支比率等に係る経年分析!G$48,"▲","-")),2)</f>
        <v>18.05</v>
      </c>
      <c r="D19" s="179">
        <f>ROUND(VALUE(SUBSTITUTE(実質収支比率等に係る経年分析!H$48,"▲","-")),2)</f>
        <v>17.420000000000002</v>
      </c>
      <c r="E19" s="179">
        <f>ROUND(VALUE(SUBSTITUTE(実質収支比率等に係る経年分析!I$48,"▲","-")),2)</f>
        <v>16.309999999999999</v>
      </c>
      <c r="F19" s="179">
        <f>ROUND(VALUE(SUBSTITUTE(実質収支比率等に係る経年分析!J$48,"▲","-")),2)</f>
        <v>23.84</v>
      </c>
    </row>
    <row r="20" spans="1:11" x14ac:dyDescent="0.15">
      <c r="A20" s="179" t="s">
        <v>55</v>
      </c>
      <c r="B20" s="179">
        <f>ROUND(VALUE(SUBSTITUTE(実質収支比率等に係る経年分析!F$47,"▲","-")),2)</f>
        <v>112.98</v>
      </c>
      <c r="C20" s="179">
        <f>ROUND(VALUE(SUBSTITUTE(実質収支比率等に係る経年分析!G$47,"▲","-")),2)</f>
        <v>130.97</v>
      </c>
      <c r="D20" s="179">
        <f>ROUND(VALUE(SUBSTITUTE(実質収支比率等に係る経年分析!H$47,"▲","-")),2)</f>
        <v>155.34</v>
      </c>
      <c r="E20" s="179">
        <f>ROUND(VALUE(SUBSTITUTE(実質収支比率等に係る経年分析!I$47,"▲","-")),2)</f>
        <v>178.68</v>
      </c>
      <c r="F20" s="179">
        <f>ROUND(VALUE(SUBSTITUTE(実質収支比率等に係る経年分析!J$47,"▲","-")),2)</f>
        <v>198.6</v>
      </c>
    </row>
    <row r="21" spans="1:11" x14ac:dyDescent="0.15">
      <c r="A21" s="179" t="s">
        <v>56</v>
      </c>
      <c r="B21" s="179">
        <f>IF(ISNUMBER(VALUE(SUBSTITUTE(実質収支比率等に係る経年分析!F$49,"▲","-"))),ROUND(VALUE(SUBSTITUTE(実質収支比率等に係る経年分析!F$49,"▲","-")),2),NA())</f>
        <v>3.79</v>
      </c>
      <c r="C21" s="179">
        <f>IF(ISNUMBER(VALUE(SUBSTITUTE(実質収支比率等に係る経年分析!G$49,"▲","-"))),ROUND(VALUE(SUBSTITUTE(実質収支比率等に係る経年分析!G$49,"▲","-")),2),NA())</f>
        <v>19.82</v>
      </c>
      <c r="D21" s="179">
        <f>IF(ISNUMBER(VALUE(SUBSTITUTE(実質収支比率等に係る経年分析!H$49,"▲","-"))),ROUND(VALUE(SUBSTITUTE(実質収支比率等に係る経年分析!H$49,"▲","-")),2),NA())</f>
        <v>18.03</v>
      </c>
      <c r="E21" s="179">
        <f>IF(ISNUMBER(VALUE(SUBSTITUTE(実質収支比率等に係る経年分析!I$49,"▲","-"))),ROUND(VALUE(SUBSTITUTE(実質収支比率等に係る経年分析!I$49,"▲","-")),2),NA())</f>
        <v>15.72</v>
      </c>
      <c r="F21" s="179">
        <f>IF(ISNUMBER(VALUE(SUBSTITUTE(実質収支比率等に係る経年分析!J$49,"▲","-"))),ROUND(VALUE(SUBSTITUTE(実質収支比率等に係る経年分析!J$49,"▲","-")),2),NA())</f>
        <v>20.36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1.56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19.77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17.420000000000002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177</v>
      </c>
      <c r="E42" s="181"/>
      <c r="F42" s="181"/>
      <c r="G42" s="181">
        <f>'実質公債費比率（分子）の構造'!L$52</f>
        <v>158</v>
      </c>
      <c r="H42" s="181"/>
      <c r="I42" s="181"/>
      <c r="J42" s="181">
        <f>'実質公債費比率（分子）の構造'!M$52</f>
        <v>139</v>
      </c>
      <c r="K42" s="181"/>
      <c r="L42" s="181"/>
      <c r="M42" s="181">
        <f>'実質公債費比率（分子）の構造'!N$52</f>
        <v>132</v>
      </c>
      <c r="N42" s="181"/>
      <c r="O42" s="181"/>
      <c r="P42" s="181">
        <f>'実質公債費比率（分子）の構造'!O$52</f>
        <v>122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12</v>
      </c>
      <c r="C46" s="181"/>
      <c r="D46" s="181"/>
      <c r="E46" s="181">
        <f>'実質公債費比率（分子）の構造'!L$48</f>
        <v>11</v>
      </c>
      <c r="F46" s="181"/>
      <c r="G46" s="181"/>
      <c r="H46" s="181">
        <f>'実質公債費比率（分子）の構造'!M$48</f>
        <v>10</v>
      </c>
      <c r="I46" s="181"/>
      <c r="J46" s="181"/>
      <c r="K46" s="181">
        <f>'実質公債費比率（分子）の構造'!N$48</f>
        <v>11</v>
      </c>
      <c r="L46" s="181"/>
      <c r="M46" s="181"/>
      <c r="N46" s="181">
        <f>'実質公債費比率（分子）の構造'!O$48</f>
        <v>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292</v>
      </c>
      <c r="C49" s="181"/>
      <c r="D49" s="181"/>
      <c r="E49" s="181">
        <f>'実質公債費比率（分子）の構造'!L$45</f>
        <v>253</v>
      </c>
      <c r="F49" s="181"/>
      <c r="G49" s="181"/>
      <c r="H49" s="181">
        <f>'実質公債費比率（分子）の構造'!M$45</f>
        <v>222</v>
      </c>
      <c r="I49" s="181"/>
      <c r="J49" s="181"/>
      <c r="K49" s="181">
        <f>'実質公債費比率（分子）の構造'!N$45</f>
        <v>213</v>
      </c>
      <c r="L49" s="181"/>
      <c r="M49" s="181"/>
      <c r="N49" s="181">
        <f>'実質公債費比率（分子）の構造'!O$45</f>
        <v>181</v>
      </c>
      <c r="O49" s="181"/>
      <c r="P49" s="181"/>
    </row>
    <row r="50" spans="1:16" x14ac:dyDescent="0.15">
      <c r="A50" s="181" t="s">
        <v>71</v>
      </c>
      <c r="B50" s="181" t="e">
        <f>NA()</f>
        <v>#N/A</v>
      </c>
      <c r="C50" s="181">
        <f>IF(ISNUMBER('実質公債費比率（分子）の構造'!K$53),'実質公債費比率（分子）の構造'!K$53,NA())</f>
        <v>127</v>
      </c>
      <c r="D50" s="181" t="e">
        <f>NA()</f>
        <v>#N/A</v>
      </c>
      <c r="E50" s="181" t="e">
        <f>NA()</f>
        <v>#N/A</v>
      </c>
      <c r="F50" s="181">
        <f>IF(ISNUMBER('実質公債費比率（分子）の構造'!L$53),'実質公債費比率（分子）の構造'!L$53,NA())</f>
        <v>106</v>
      </c>
      <c r="G50" s="181" t="e">
        <f>NA()</f>
        <v>#N/A</v>
      </c>
      <c r="H50" s="181" t="e">
        <f>NA()</f>
        <v>#N/A</v>
      </c>
      <c r="I50" s="181">
        <f>IF(ISNUMBER('実質公債費比率（分子）の構造'!M$53),'実質公債費比率（分子）の構造'!M$53,NA())</f>
        <v>93</v>
      </c>
      <c r="J50" s="181" t="e">
        <f>NA()</f>
        <v>#N/A</v>
      </c>
      <c r="K50" s="181" t="e">
        <f>NA()</f>
        <v>#N/A</v>
      </c>
      <c r="L50" s="181">
        <f>IF(ISNUMBER('実質公債費比率（分子）の構造'!N$53),'実質公債費比率（分子）の構造'!N$53,NA())</f>
        <v>92</v>
      </c>
      <c r="M50" s="181" t="e">
        <f>NA()</f>
        <v>#N/A</v>
      </c>
      <c r="N50" s="181" t="e">
        <f>NA()</f>
        <v>#N/A</v>
      </c>
      <c r="O50" s="181">
        <f>IF(ISNUMBER('実質公債費比率（分子）の構造'!O$53),'実質公債費比率（分子）の構造'!O$53,NA())</f>
        <v>68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1250</v>
      </c>
      <c r="E56" s="180"/>
      <c r="F56" s="180"/>
      <c r="G56" s="180">
        <f>'将来負担比率（分子）の構造'!J$52</f>
        <v>1160</v>
      </c>
      <c r="H56" s="180"/>
      <c r="I56" s="180"/>
      <c r="J56" s="180">
        <f>'将来負担比率（分子）の構造'!K$52</f>
        <v>1258</v>
      </c>
      <c r="K56" s="180"/>
      <c r="L56" s="180"/>
      <c r="M56" s="180">
        <f>'将来負担比率（分子）の構造'!L$52</f>
        <v>1188</v>
      </c>
      <c r="N56" s="180"/>
      <c r="O56" s="180"/>
      <c r="P56" s="180">
        <f>'将来負担比率（分子）の構造'!M$52</f>
        <v>1469</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2227</v>
      </c>
      <c r="E58" s="180"/>
      <c r="F58" s="180"/>
      <c r="G58" s="180">
        <f>'将来負担比率（分子）の構造'!J$50</f>
        <v>2003</v>
      </c>
      <c r="H58" s="180"/>
      <c r="I58" s="180"/>
      <c r="J58" s="180">
        <f>'将来負担比率（分子）の構造'!K$50</f>
        <v>2689</v>
      </c>
      <c r="K58" s="180"/>
      <c r="L58" s="180"/>
      <c r="M58" s="180">
        <f>'将来負担比率（分子）の構造'!L$50</f>
        <v>2910</v>
      </c>
      <c r="N58" s="180"/>
      <c r="O58" s="180"/>
      <c r="P58" s="180">
        <f>'将来負担比率（分子）の構造'!M$50</f>
        <v>3104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225</v>
      </c>
      <c r="C62" s="180"/>
      <c r="D62" s="180"/>
      <c r="E62" s="180">
        <f>'将来負担比率（分子）の構造'!J$45</f>
        <v>198</v>
      </c>
      <c r="F62" s="180"/>
      <c r="G62" s="180"/>
      <c r="H62" s="180">
        <f>'将来負担比率（分子）の構造'!K$45</f>
        <v>119</v>
      </c>
      <c r="I62" s="180"/>
      <c r="J62" s="180"/>
      <c r="K62" s="180">
        <f>'将来負担比率（分子）の構造'!L$45</f>
        <v>87</v>
      </c>
      <c r="L62" s="180"/>
      <c r="M62" s="180"/>
      <c r="N62" s="180">
        <f>'将来負担比率（分子）の構造'!M$45</f>
        <v>91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94</v>
      </c>
      <c r="C64" s="180"/>
      <c r="D64" s="180"/>
      <c r="E64" s="180">
        <f>'将来負担比率（分子）の構造'!J$43</f>
        <v>90</v>
      </c>
      <c r="F64" s="180"/>
      <c r="G64" s="180"/>
      <c r="H64" s="180">
        <f>'将来負担比率（分子）の構造'!K$43</f>
        <v>80</v>
      </c>
      <c r="I64" s="180"/>
      <c r="J64" s="180"/>
      <c r="K64" s="180">
        <f>'将来負担比率（分子）の構造'!L$43</f>
        <v>76</v>
      </c>
      <c r="L64" s="180"/>
      <c r="M64" s="180"/>
      <c r="N64" s="180">
        <f>'将来負担比率（分子）の構造'!M$43</f>
        <v>70</v>
      </c>
      <c r="O64" s="180"/>
      <c r="P64" s="180"/>
    </row>
    <row r="65" spans="1:16" x14ac:dyDescent="0.15">
      <c r="A65" s="180" t="s">
        <v>32</v>
      </c>
      <c r="B65" s="180" t="str">
        <f>'将来負担比率（分子）の構造'!I$42</f>
        <v>-</v>
      </c>
      <c r="C65" s="180"/>
      <c r="D65" s="180"/>
      <c r="E65" s="180">
        <f>'将来負担比率（分子）の構造'!J$42</f>
        <v>9</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1775</v>
      </c>
      <c r="C66" s="180"/>
      <c r="D66" s="180"/>
      <c r="E66" s="180">
        <f>'将来負担比率（分子）の構造'!J$41</f>
        <v>1714</v>
      </c>
      <c r="F66" s="180"/>
      <c r="G66" s="180"/>
      <c r="H66" s="180">
        <f>'将来負担比率（分子）の構造'!K$41</f>
        <v>1914</v>
      </c>
      <c r="I66" s="180"/>
      <c r="J66" s="180"/>
      <c r="K66" s="180">
        <f>'将来負担比率（分子）の構造'!L$41</f>
        <v>1997</v>
      </c>
      <c r="L66" s="180"/>
      <c r="M66" s="180"/>
      <c r="N66" s="180">
        <f>'将来負担比率（分子）の構造'!M$41</f>
        <v>2077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1802</v>
      </c>
      <c r="C72" s="184">
        <f>基金残高に係る経年分析!G55</f>
        <v>1997</v>
      </c>
      <c r="D72" s="184">
        <f>基金残高に係る経年分析!H55</f>
        <v>2142</v>
      </c>
    </row>
    <row r="73" spans="1:16" x14ac:dyDescent="0.15">
      <c r="A73" s="183" t="s">
        <v>78</v>
      </c>
      <c r="B73" s="184">
        <f>基金残高に係る経年分析!F56</f>
        <v>105</v>
      </c>
      <c r="C73" s="184">
        <f>基金残高に係る経年分析!G56</f>
        <v>105</v>
      </c>
      <c r="D73" s="184">
        <f>基金残高に係る経年分析!H56</f>
        <v>105</v>
      </c>
    </row>
    <row r="74" spans="1:16" x14ac:dyDescent="0.15">
      <c r="A74" s="183" t="s">
        <v>79</v>
      </c>
      <c r="B74" s="184">
        <f>基金残高に係る経年分析!F57</f>
        <v>782</v>
      </c>
      <c r="C74" s="184">
        <f>基金残高に係る経年分析!G57</f>
        <v>807</v>
      </c>
      <c r="D74" s="184">
        <f>基金残高に係る経年分析!H57</f>
        <v>857</v>
      </c>
    </row>
  </sheetData>
  <sheetProtection algorithmName="SHA-512" hashValue="FORe0XlbPnKOQERANyohFtp+GOKw5tgqATiI7vejcBw2OsRVWjewInNaV21Yyw6aSLy0VFD/MdHEh6czcOjKgw==" saltValue="7hJkFiE54immmjFmM4pc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2" sqref="B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vCxU7u2k8WEimfahs6gxqdCNpnJ8Tr2w6zwUZqP1TGrpuUX/hWHmtcpvNIiRT/1nHsQcVkKEKG9MyujQzwrdQ==" saltValue="HuPJhSNyDjccK1vBfCsI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1"/>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tEAMp8Dgi22F/aX1JFoVN2CYCCb+69PvzANspZLdXDpv9KrgyfBzTXyoKRpx2Yv35DUyhfFe0ErJRejFT1iY4w==" saltValue="2T7uxe2Dz8jW6bLRx7Ii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R12" sqref="R12:V12"/>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3766078</v>
      </c>
      <c r="BO4" s="392"/>
      <c r="BP4" s="392"/>
      <c r="BQ4" s="392"/>
      <c r="BR4" s="392"/>
      <c r="BS4" s="392"/>
      <c r="BT4" s="392"/>
      <c r="BU4" s="393"/>
      <c r="BV4" s="391">
        <v>4962240</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23.8</v>
      </c>
      <c r="CU4" s="398"/>
      <c r="CV4" s="398"/>
      <c r="CW4" s="398"/>
      <c r="CX4" s="398"/>
      <c r="CY4" s="398"/>
      <c r="CZ4" s="398"/>
      <c r="DA4" s="399"/>
      <c r="DB4" s="397">
        <v>16.3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3504820</v>
      </c>
      <c r="BO5" s="429"/>
      <c r="BP5" s="429"/>
      <c r="BQ5" s="429"/>
      <c r="BR5" s="429"/>
      <c r="BS5" s="429"/>
      <c r="BT5" s="429"/>
      <c r="BU5" s="430"/>
      <c r="BV5" s="428">
        <v>4713353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94.4</v>
      </c>
      <c r="CU5" s="426"/>
      <c r="CV5" s="426"/>
      <c r="CW5" s="426"/>
      <c r="CX5" s="426"/>
      <c r="CY5" s="426"/>
      <c r="CZ5" s="426"/>
      <c r="DA5" s="427"/>
      <c r="DB5" s="425">
        <v>96</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261258</v>
      </c>
      <c r="BO6" s="429"/>
      <c r="BP6" s="429"/>
      <c r="BQ6" s="429"/>
      <c r="BR6" s="429"/>
      <c r="BS6" s="429"/>
      <c r="BT6" s="429"/>
      <c r="BU6" s="430"/>
      <c r="BV6" s="428">
        <v>248887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97.9</v>
      </c>
      <c r="CU6" s="466"/>
      <c r="CV6" s="466"/>
      <c r="CW6" s="466"/>
      <c r="CX6" s="466"/>
      <c r="CY6" s="466"/>
      <c r="CZ6" s="466"/>
      <c r="DA6" s="467"/>
      <c r="DB6" s="465">
        <v>99.6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4081</v>
      </c>
      <c r="BO7" s="429"/>
      <c r="BP7" s="429"/>
      <c r="BQ7" s="429"/>
      <c r="BR7" s="429"/>
      <c r="BS7" s="429"/>
      <c r="BT7" s="429"/>
      <c r="BU7" s="430"/>
      <c r="BV7" s="428">
        <v>66576</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1078616</v>
      </c>
      <c r="CU7" s="429"/>
      <c r="CV7" s="429"/>
      <c r="CW7" s="429"/>
      <c r="CX7" s="429"/>
      <c r="CY7" s="429"/>
      <c r="CZ7" s="429"/>
      <c r="DA7" s="430"/>
      <c r="DB7" s="428">
        <v>1117848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257177</v>
      </c>
      <c r="BO8" s="429"/>
      <c r="BP8" s="429"/>
      <c r="BQ8" s="429"/>
      <c r="BR8" s="429"/>
      <c r="BS8" s="429"/>
      <c r="BT8" s="429"/>
      <c r="BU8" s="430"/>
      <c r="BV8" s="428">
        <v>182311</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0.12</v>
      </c>
      <c r="CU8" s="469"/>
      <c r="CV8" s="469"/>
      <c r="CW8" s="469"/>
      <c r="CX8" s="469"/>
      <c r="CY8" s="469"/>
      <c r="CZ8" s="469"/>
      <c r="DA8" s="470"/>
      <c r="DB8" s="468">
        <v>0.11</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1194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74866</v>
      </c>
      <c r="BO9" s="429"/>
      <c r="BP9" s="429"/>
      <c r="BQ9" s="429"/>
      <c r="BR9" s="429"/>
      <c r="BS9" s="429"/>
      <c r="BT9" s="429"/>
      <c r="BU9" s="430"/>
      <c r="BV9" s="428">
        <v>-19776</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10.199999999999999</v>
      </c>
      <c r="CU9" s="426"/>
      <c r="CV9" s="426"/>
      <c r="CW9" s="426"/>
      <c r="CX9" s="426"/>
      <c r="CY9" s="426"/>
      <c r="CZ9" s="426"/>
      <c r="DA9" s="427"/>
      <c r="DB9" s="425">
        <v>11.5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1231</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297646</v>
      </c>
      <c r="BO10" s="429"/>
      <c r="BP10" s="429"/>
      <c r="BQ10" s="429"/>
      <c r="BR10" s="429"/>
      <c r="BS10" s="429"/>
      <c r="BT10" s="429"/>
      <c r="BU10" s="430"/>
      <c r="BV10" s="428">
        <v>364569</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1172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152929</v>
      </c>
      <c r="BO12" s="429"/>
      <c r="BP12" s="429"/>
      <c r="BQ12" s="429"/>
      <c r="BR12" s="429"/>
      <c r="BS12" s="429"/>
      <c r="BT12" s="429"/>
      <c r="BU12" s="430"/>
      <c r="BV12" s="428">
        <v>169042</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1155</v>
      </c>
      <c r="S13" s="510"/>
      <c r="T13" s="510"/>
      <c r="U13" s="510"/>
      <c r="V13" s="511"/>
      <c r="W13" s="444" t="s">
        <v>139</v>
      </c>
      <c r="X13" s="445"/>
      <c r="Y13" s="445"/>
      <c r="Z13" s="445"/>
      <c r="AA13" s="445"/>
      <c r="AB13" s="435"/>
      <c r="AC13" s="479">
        <v>258</v>
      </c>
      <c r="AD13" s="480"/>
      <c r="AE13" s="480"/>
      <c r="AF13" s="480"/>
      <c r="AG13" s="519"/>
      <c r="AH13" s="479">
        <v>291</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219583</v>
      </c>
      <c r="BO13" s="429"/>
      <c r="BP13" s="429"/>
      <c r="BQ13" s="429"/>
      <c r="BR13" s="429"/>
      <c r="BS13" s="429"/>
      <c r="BT13" s="429"/>
      <c r="BU13" s="430"/>
      <c r="BV13" s="428">
        <v>175751</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8.4</v>
      </c>
      <c r="CU13" s="426"/>
      <c r="CV13" s="426"/>
      <c r="CW13" s="426"/>
      <c r="CX13" s="426"/>
      <c r="CY13" s="426"/>
      <c r="CZ13" s="426"/>
      <c r="DA13" s="427"/>
      <c r="DB13" s="425">
        <v>9.5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1169</v>
      </c>
      <c r="S14" s="510"/>
      <c r="T14" s="510"/>
      <c r="U14" s="510"/>
      <c r="V14" s="511"/>
      <c r="W14" s="418"/>
      <c r="X14" s="419"/>
      <c r="Y14" s="419"/>
      <c r="Z14" s="419"/>
      <c r="AA14" s="419"/>
      <c r="AB14" s="408"/>
      <c r="AC14" s="512">
        <v>41.6</v>
      </c>
      <c r="AD14" s="513"/>
      <c r="AE14" s="513"/>
      <c r="AF14" s="513"/>
      <c r="AG14" s="514"/>
      <c r="AH14" s="512">
        <v>45.5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146</v>
      </c>
      <c r="CU14" s="524"/>
      <c r="CV14" s="524"/>
      <c r="CW14" s="524"/>
      <c r="CX14" s="524"/>
      <c r="CY14" s="524"/>
      <c r="CZ14" s="524"/>
      <c r="DA14" s="525"/>
      <c r="DB14" s="523" t="s">
        <v>146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1151</v>
      </c>
      <c r="S15" s="510"/>
      <c r="T15" s="510"/>
      <c r="U15" s="510"/>
      <c r="V15" s="511"/>
      <c r="W15" s="444" t="s">
        <v>148</v>
      </c>
      <c r="X15" s="445"/>
      <c r="Y15" s="445"/>
      <c r="Z15" s="445"/>
      <c r="AA15" s="445"/>
      <c r="AB15" s="435"/>
      <c r="AC15" s="479">
        <v>83</v>
      </c>
      <c r="AD15" s="480"/>
      <c r="AE15" s="480"/>
      <c r="AF15" s="480"/>
      <c r="AG15" s="519"/>
      <c r="AH15" s="479">
        <v>79</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131470</v>
      </c>
      <c r="BO15" s="392"/>
      <c r="BP15" s="392"/>
      <c r="BQ15" s="392"/>
      <c r="BR15" s="392"/>
      <c r="BS15" s="392"/>
      <c r="BT15" s="392"/>
      <c r="BU15" s="393"/>
      <c r="BV15" s="391">
        <v>124881</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13.4</v>
      </c>
      <c r="AD16" s="513"/>
      <c r="AE16" s="513"/>
      <c r="AF16" s="513"/>
      <c r="AG16" s="514"/>
      <c r="AH16" s="512">
        <v>12.3</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1012647</v>
      </c>
      <c r="BO16" s="429"/>
      <c r="BP16" s="429"/>
      <c r="BQ16" s="429"/>
      <c r="BR16" s="429"/>
      <c r="BS16" s="429"/>
      <c r="BT16" s="429"/>
      <c r="BU16" s="430"/>
      <c r="BV16" s="428">
        <v>1052238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279</v>
      </c>
      <c r="AD17" s="480"/>
      <c r="AE17" s="480"/>
      <c r="AF17" s="480"/>
      <c r="AG17" s="519"/>
      <c r="AH17" s="479">
        <v>270</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158755</v>
      </c>
      <c r="BO17" s="429"/>
      <c r="BP17" s="429"/>
      <c r="BQ17" s="429"/>
      <c r="BR17" s="429"/>
      <c r="BS17" s="429"/>
      <c r="BT17" s="429"/>
      <c r="BU17" s="430"/>
      <c r="BV17" s="428">
        <v>150996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22</v>
      </c>
      <c r="M18" s="541"/>
      <c r="N18" s="541"/>
      <c r="O18" s="541"/>
      <c r="P18" s="541"/>
      <c r="Q18" s="541"/>
      <c r="R18" s="542"/>
      <c r="S18" s="542"/>
      <c r="T18" s="542"/>
      <c r="U18" s="542"/>
      <c r="V18" s="543"/>
      <c r="W18" s="446"/>
      <c r="X18" s="447"/>
      <c r="Y18" s="447"/>
      <c r="Z18" s="447"/>
      <c r="AA18" s="447"/>
      <c r="AB18" s="438"/>
      <c r="AC18" s="544">
        <v>45</v>
      </c>
      <c r="AD18" s="545"/>
      <c r="AE18" s="545"/>
      <c r="AF18" s="545"/>
      <c r="AG18" s="546"/>
      <c r="AH18" s="544">
        <v>42.2</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1017185</v>
      </c>
      <c r="BO18" s="429"/>
      <c r="BP18" s="429"/>
      <c r="BQ18" s="429"/>
      <c r="BR18" s="429"/>
      <c r="BS18" s="429"/>
      <c r="BT18" s="429"/>
      <c r="BU18" s="430"/>
      <c r="BV18" s="428">
        <v>1077717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54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1772770</v>
      </c>
      <c r="BO19" s="429"/>
      <c r="BP19" s="429"/>
      <c r="BQ19" s="429"/>
      <c r="BR19" s="429"/>
      <c r="BS19" s="429"/>
      <c r="BT19" s="429"/>
      <c r="BU19" s="430"/>
      <c r="BV19" s="428">
        <v>1849275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470</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2077198</v>
      </c>
      <c r="BO23" s="429"/>
      <c r="BP23" s="429"/>
      <c r="BQ23" s="429"/>
      <c r="BR23" s="429"/>
      <c r="BS23" s="429"/>
      <c r="BT23" s="429"/>
      <c r="BU23" s="430"/>
      <c r="BV23" s="428">
        <v>1997154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6800</v>
      </c>
      <c r="R24" s="480"/>
      <c r="S24" s="480"/>
      <c r="T24" s="480"/>
      <c r="U24" s="480"/>
      <c r="V24" s="519"/>
      <c r="W24" s="578"/>
      <c r="X24" s="566"/>
      <c r="Y24" s="567"/>
      <c r="Z24" s="478" t="s">
        <v>172</v>
      </c>
      <c r="AA24" s="458"/>
      <c r="AB24" s="458"/>
      <c r="AC24" s="458"/>
      <c r="AD24" s="458"/>
      <c r="AE24" s="458"/>
      <c r="AF24" s="458"/>
      <c r="AG24" s="459"/>
      <c r="AH24" s="479">
        <v>45</v>
      </c>
      <c r="AI24" s="480"/>
      <c r="AJ24" s="480"/>
      <c r="AK24" s="480"/>
      <c r="AL24" s="519"/>
      <c r="AM24" s="479">
        <v>115155</v>
      </c>
      <c r="AN24" s="480"/>
      <c r="AO24" s="480"/>
      <c r="AP24" s="480"/>
      <c r="AQ24" s="480"/>
      <c r="AR24" s="519"/>
      <c r="AS24" s="479">
        <v>2559</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1903489</v>
      </c>
      <c r="BO24" s="429"/>
      <c r="BP24" s="429"/>
      <c r="BQ24" s="429"/>
      <c r="BR24" s="429"/>
      <c r="BS24" s="429"/>
      <c r="BT24" s="429"/>
      <c r="BU24" s="430"/>
      <c r="BV24" s="428">
        <v>1855834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1</v>
      </c>
      <c r="M25" s="480"/>
      <c r="N25" s="480"/>
      <c r="O25" s="480"/>
      <c r="P25" s="519"/>
      <c r="Q25" s="479">
        <v>5500</v>
      </c>
      <c r="R25" s="480"/>
      <c r="S25" s="480"/>
      <c r="T25" s="480"/>
      <c r="U25" s="480"/>
      <c r="V25" s="519"/>
      <c r="W25" s="578"/>
      <c r="X25" s="566"/>
      <c r="Y25" s="567"/>
      <c r="Z25" s="478" t="s">
        <v>175</v>
      </c>
      <c r="AA25" s="458"/>
      <c r="AB25" s="458"/>
      <c r="AC25" s="458"/>
      <c r="AD25" s="458"/>
      <c r="AE25" s="458"/>
      <c r="AF25" s="458"/>
      <c r="AG25" s="459"/>
      <c r="AH25" s="479" t="s">
        <v>127</v>
      </c>
      <c r="AI25" s="480"/>
      <c r="AJ25" s="480"/>
      <c r="AK25" s="480"/>
      <c r="AL25" s="519"/>
      <c r="AM25" s="479" t="s">
        <v>127</v>
      </c>
      <c r="AN25" s="480"/>
      <c r="AO25" s="480"/>
      <c r="AP25" s="480"/>
      <c r="AQ25" s="480"/>
      <c r="AR25" s="519"/>
      <c r="AS25" s="479" t="s">
        <v>146</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t="s">
        <v>146</v>
      </c>
      <c r="BO25" s="392"/>
      <c r="BP25" s="392"/>
      <c r="BQ25" s="392"/>
      <c r="BR25" s="392"/>
      <c r="BS25" s="392"/>
      <c r="BT25" s="392"/>
      <c r="BU25" s="393"/>
      <c r="BV25" s="391" t="s">
        <v>146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4160</v>
      </c>
      <c r="R26" s="480"/>
      <c r="S26" s="480"/>
      <c r="T26" s="480"/>
      <c r="U26" s="480"/>
      <c r="V26" s="519"/>
      <c r="W26" s="578"/>
      <c r="X26" s="566"/>
      <c r="Y26" s="567"/>
      <c r="Z26" s="478" t="s">
        <v>178</v>
      </c>
      <c r="AA26" s="588"/>
      <c r="AB26" s="588"/>
      <c r="AC26" s="588"/>
      <c r="AD26" s="588"/>
      <c r="AE26" s="588"/>
      <c r="AF26" s="588"/>
      <c r="AG26" s="589"/>
      <c r="AH26" s="479" t="s">
        <v>146</v>
      </c>
      <c r="AI26" s="480"/>
      <c r="AJ26" s="480"/>
      <c r="AK26" s="480"/>
      <c r="AL26" s="519"/>
      <c r="AM26" s="479" t="s">
        <v>146</v>
      </c>
      <c r="AN26" s="480"/>
      <c r="AO26" s="480"/>
      <c r="AP26" s="480"/>
      <c r="AQ26" s="480"/>
      <c r="AR26" s="519"/>
      <c r="AS26" s="479" t="s">
        <v>146</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146</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2410</v>
      </c>
      <c r="R27" s="480"/>
      <c r="S27" s="480"/>
      <c r="T27" s="480"/>
      <c r="U27" s="480"/>
      <c r="V27" s="519"/>
      <c r="W27" s="578"/>
      <c r="X27" s="566"/>
      <c r="Y27" s="567"/>
      <c r="Z27" s="478" t="s">
        <v>181</v>
      </c>
      <c r="AA27" s="458"/>
      <c r="AB27" s="458"/>
      <c r="AC27" s="458"/>
      <c r="AD27" s="458"/>
      <c r="AE27" s="458"/>
      <c r="AF27" s="458"/>
      <c r="AG27" s="459"/>
      <c r="AH27" s="479">
        <v>7</v>
      </c>
      <c r="AI27" s="480"/>
      <c r="AJ27" s="480"/>
      <c r="AK27" s="480"/>
      <c r="AL27" s="519"/>
      <c r="AM27" s="479">
        <v>16917</v>
      </c>
      <c r="AN27" s="480"/>
      <c r="AO27" s="480"/>
      <c r="AP27" s="480"/>
      <c r="AQ27" s="480"/>
      <c r="AR27" s="519"/>
      <c r="AS27" s="479">
        <v>2417</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20167</v>
      </c>
      <c r="BO27" s="602"/>
      <c r="BP27" s="602"/>
      <c r="BQ27" s="602"/>
      <c r="BR27" s="602"/>
      <c r="BS27" s="602"/>
      <c r="BT27" s="602"/>
      <c r="BU27" s="603"/>
      <c r="BV27" s="601">
        <v>20167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2010</v>
      </c>
      <c r="R28" s="480"/>
      <c r="S28" s="480"/>
      <c r="T28" s="480"/>
      <c r="U28" s="480"/>
      <c r="V28" s="519"/>
      <c r="W28" s="578"/>
      <c r="X28" s="566"/>
      <c r="Y28" s="567"/>
      <c r="Z28" s="478" t="s">
        <v>184</v>
      </c>
      <c r="AA28" s="458"/>
      <c r="AB28" s="458"/>
      <c r="AC28" s="458"/>
      <c r="AD28" s="458"/>
      <c r="AE28" s="458"/>
      <c r="AF28" s="458"/>
      <c r="AG28" s="459"/>
      <c r="AH28" s="479" t="s">
        <v>146</v>
      </c>
      <c r="AI28" s="480"/>
      <c r="AJ28" s="480"/>
      <c r="AK28" s="480"/>
      <c r="AL28" s="519"/>
      <c r="AM28" s="479" t="s">
        <v>146</v>
      </c>
      <c r="AN28" s="480"/>
      <c r="AO28" s="480"/>
      <c r="AP28" s="480"/>
      <c r="AQ28" s="480"/>
      <c r="AR28" s="519"/>
      <c r="AS28" s="479" t="s">
        <v>127</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2142139</v>
      </c>
      <c r="BO28" s="392"/>
      <c r="BP28" s="392"/>
      <c r="BQ28" s="392"/>
      <c r="BR28" s="392"/>
      <c r="BS28" s="392"/>
      <c r="BT28" s="392"/>
      <c r="BU28" s="393"/>
      <c r="BV28" s="391">
        <v>1997422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5</v>
      </c>
      <c r="M29" s="480"/>
      <c r="N29" s="480"/>
      <c r="O29" s="480"/>
      <c r="P29" s="519"/>
      <c r="Q29" s="479">
        <v>1880</v>
      </c>
      <c r="R29" s="480"/>
      <c r="S29" s="480"/>
      <c r="T29" s="480"/>
      <c r="U29" s="480"/>
      <c r="V29" s="519"/>
      <c r="W29" s="579"/>
      <c r="X29" s="580"/>
      <c r="Y29" s="581"/>
      <c r="Z29" s="478" t="s">
        <v>187</v>
      </c>
      <c r="AA29" s="458"/>
      <c r="AB29" s="458"/>
      <c r="AC29" s="458"/>
      <c r="AD29" s="458"/>
      <c r="AE29" s="458"/>
      <c r="AF29" s="458"/>
      <c r="AG29" s="459"/>
      <c r="AH29" s="479">
        <v>52</v>
      </c>
      <c r="AI29" s="480"/>
      <c r="AJ29" s="480"/>
      <c r="AK29" s="480"/>
      <c r="AL29" s="519"/>
      <c r="AM29" s="479">
        <v>132072</v>
      </c>
      <c r="AN29" s="480"/>
      <c r="AO29" s="480"/>
      <c r="AP29" s="480"/>
      <c r="AQ29" s="480"/>
      <c r="AR29" s="519"/>
      <c r="AS29" s="479">
        <v>2540</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105472</v>
      </c>
      <c r="BO29" s="429"/>
      <c r="BP29" s="429"/>
      <c r="BQ29" s="429"/>
      <c r="BR29" s="429"/>
      <c r="BS29" s="429"/>
      <c r="BT29" s="429"/>
      <c r="BU29" s="430"/>
      <c r="BV29" s="428">
        <v>105472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81.900000000000006</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856583</v>
      </c>
      <c r="BO30" s="602"/>
      <c r="BP30" s="602"/>
      <c r="BQ30" s="602"/>
      <c r="BR30" s="602"/>
      <c r="BS30" s="602"/>
      <c r="BT30" s="602"/>
      <c r="BU30" s="603"/>
      <c r="BV30" s="601">
        <v>806820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198</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198</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6</v>
      </c>
      <c r="BX34" s="614"/>
      <c r="BY34" s="615" t="str">
        <f>IF('各会計、関係団体の財政状況及び健全化判断比率'!B68="","",'各会計、関係団体の財政状況及び健全化判断比率'!B68)</f>
        <v>沖縄県市町村自治会館管理組合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7</v>
      </c>
      <c r="BX35" s="614"/>
      <c r="BY35" s="615" t="str">
        <f>IF('各会計、関係団体の財政状況及び健全化判断比率'!B69="","",'各会計、関係団体の財政状況及び健全化判断比率'!B69)</f>
        <v>沖縄県市町村総合事務組合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8</v>
      </c>
      <c r="BX36" s="614"/>
      <c r="BY36" s="615" t="str">
        <f>IF('各会計、関係団体の財政状況及び健全化判断比率'!B70="","",'各会計、関係団体の財政状況及び健全化判断比率'!B70)</f>
        <v>沖縄県町村交通災害共済組合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9</v>
      </c>
      <c r="BX37" s="614"/>
      <c r="BY37" s="615" t="str">
        <f>IF('各会計、関係団体の財政状況及び健全化判断比率'!B71="","",'各会計、関係団体の財政状況及び健全化判断比率'!B71)</f>
        <v>沖縄県後期高齢者医療広域連合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8peEcBOYPrgJDC/YznNm2U9H0qyjMhDpTKfNtoZ6wtlKGWmcJfY0OdCnvRkq4okDJ4t2k2jh7yzAm32FsGBQw==" saltValue="PhJ/2ZugiXsVpFNae+Qk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145" zoomScaleNormal="145" workbookViewId="0">
      <selection activeCell="R9" sqref="R9:Y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227</v>
      </c>
      <c r="C5" s="628"/>
      <c r="D5" s="628"/>
      <c r="E5" s="628"/>
      <c r="F5" s="628"/>
      <c r="G5" s="628"/>
      <c r="H5" s="628"/>
      <c r="I5" s="628"/>
      <c r="J5" s="628"/>
      <c r="K5" s="628"/>
      <c r="L5" s="628"/>
      <c r="M5" s="628"/>
      <c r="N5" s="628"/>
      <c r="O5" s="628"/>
      <c r="P5" s="628"/>
      <c r="Q5" s="629"/>
      <c r="R5" s="630">
        <v>91977</v>
      </c>
      <c r="S5" s="631"/>
      <c r="T5" s="631"/>
      <c r="U5" s="631"/>
      <c r="V5" s="631"/>
      <c r="W5" s="631"/>
      <c r="X5" s="631"/>
      <c r="Y5" s="632"/>
      <c r="Z5" s="633">
        <v>2.4</v>
      </c>
      <c r="AA5" s="633"/>
      <c r="AB5" s="633"/>
      <c r="AC5" s="633"/>
      <c r="AD5" s="634">
        <v>91977</v>
      </c>
      <c r="AE5" s="634"/>
      <c r="AF5" s="634"/>
      <c r="AG5" s="634"/>
      <c r="AH5" s="634"/>
      <c r="AI5" s="634"/>
      <c r="AJ5" s="634"/>
      <c r="AK5" s="634"/>
      <c r="AL5" s="635">
        <v>8.9</v>
      </c>
      <c r="AM5" s="636"/>
      <c r="AN5" s="636"/>
      <c r="AO5" s="637"/>
      <c r="AP5" s="627" t="s">
        <v>228</v>
      </c>
      <c r="AQ5" s="628"/>
      <c r="AR5" s="628"/>
      <c r="AS5" s="628"/>
      <c r="AT5" s="628"/>
      <c r="AU5" s="628"/>
      <c r="AV5" s="628"/>
      <c r="AW5" s="628"/>
      <c r="AX5" s="628"/>
      <c r="AY5" s="628"/>
      <c r="AZ5" s="628"/>
      <c r="BA5" s="628"/>
      <c r="BB5" s="628"/>
      <c r="BC5" s="628"/>
      <c r="BD5" s="628"/>
      <c r="BE5" s="628"/>
      <c r="BF5" s="629"/>
      <c r="BG5" s="641">
        <v>91977</v>
      </c>
      <c r="BH5" s="642"/>
      <c r="BI5" s="642"/>
      <c r="BJ5" s="642"/>
      <c r="BK5" s="642"/>
      <c r="BL5" s="642"/>
      <c r="BM5" s="642"/>
      <c r="BN5" s="643"/>
      <c r="BO5" s="644">
        <v>100</v>
      </c>
      <c r="BP5" s="644"/>
      <c r="BQ5" s="644"/>
      <c r="BR5" s="644"/>
      <c r="BS5" s="645" t="s">
        <v>127</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15">
      <c r="B6" s="638" t="s">
        <v>232</v>
      </c>
      <c r="C6" s="639"/>
      <c r="D6" s="639"/>
      <c r="E6" s="639"/>
      <c r="F6" s="639"/>
      <c r="G6" s="639"/>
      <c r="H6" s="639"/>
      <c r="I6" s="639"/>
      <c r="J6" s="639"/>
      <c r="K6" s="639"/>
      <c r="L6" s="639"/>
      <c r="M6" s="639"/>
      <c r="N6" s="639"/>
      <c r="O6" s="639"/>
      <c r="P6" s="639"/>
      <c r="Q6" s="640"/>
      <c r="R6" s="641">
        <v>34349</v>
      </c>
      <c r="S6" s="642"/>
      <c r="T6" s="642"/>
      <c r="U6" s="642"/>
      <c r="V6" s="642"/>
      <c r="W6" s="642"/>
      <c r="X6" s="642"/>
      <c r="Y6" s="643"/>
      <c r="Z6" s="644">
        <v>0.9</v>
      </c>
      <c r="AA6" s="644"/>
      <c r="AB6" s="644"/>
      <c r="AC6" s="644"/>
      <c r="AD6" s="645">
        <v>34349</v>
      </c>
      <c r="AE6" s="645"/>
      <c r="AF6" s="645"/>
      <c r="AG6" s="645"/>
      <c r="AH6" s="645"/>
      <c r="AI6" s="645"/>
      <c r="AJ6" s="645"/>
      <c r="AK6" s="645"/>
      <c r="AL6" s="646">
        <v>3.3</v>
      </c>
      <c r="AM6" s="647"/>
      <c r="AN6" s="647"/>
      <c r="AO6" s="648"/>
      <c r="AP6" s="638" t="s">
        <v>233</v>
      </c>
      <c r="AQ6" s="639"/>
      <c r="AR6" s="639"/>
      <c r="AS6" s="639"/>
      <c r="AT6" s="639"/>
      <c r="AU6" s="639"/>
      <c r="AV6" s="639"/>
      <c r="AW6" s="639"/>
      <c r="AX6" s="639"/>
      <c r="AY6" s="639"/>
      <c r="AZ6" s="639"/>
      <c r="BA6" s="639"/>
      <c r="BB6" s="639"/>
      <c r="BC6" s="639"/>
      <c r="BD6" s="639"/>
      <c r="BE6" s="639"/>
      <c r="BF6" s="640"/>
      <c r="BG6" s="641">
        <v>91977</v>
      </c>
      <c r="BH6" s="642"/>
      <c r="BI6" s="642"/>
      <c r="BJ6" s="642"/>
      <c r="BK6" s="642"/>
      <c r="BL6" s="642"/>
      <c r="BM6" s="642"/>
      <c r="BN6" s="643"/>
      <c r="BO6" s="644">
        <v>100</v>
      </c>
      <c r="BP6" s="644"/>
      <c r="BQ6" s="644"/>
      <c r="BR6" s="644"/>
      <c r="BS6" s="645" t="s">
        <v>127</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58799</v>
      </c>
      <c r="CS6" s="642"/>
      <c r="CT6" s="642"/>
      <c r="CU6" s="642"/>
      <c r="CV6" s="642"/>
      <c r="CW6" s="642"/>
      <c r="CX6" s="642"/>
      <c r="CY6" s="643"/>
      <c r="CZ6" s="635">
        <v>1.7</v>
      </c>
      <c r="DA6" s="636"/>
      <c r="DB6" s="636"/>
      <c r="DC6" s="655"/>
      <c r="DD6" s="650">
        <v>14999</v>
      </c>
      <c r="DE6" s="642"/>
      <c r="DF6" s="642"/>
      <c r="DG6" s="642"/>
      <c r="DH6" s="642"/>
      <c r="DI6" s="642"/>
      <c r="DJ6" s="642"/>
      <c r="DK6" s="642"/>
      <c r="DL6" s="642"/>
      <c r="DM6" s="642"/>
      <c r="DN6" s="642"/>
      <c r="DO6" s="642"/>
      <c r="DP6" s="643"/>
      <c r="DQ6" s="650">
        <v>58799</v>
      </c>
      <c r="DR6" s="642"/>
      <c r="DS6" s="642"/>
      <c r="DT6" s="642"/>
      <c r="DU6" s="642"/>
      <c r="DV6" s="642"/>
      <c r="DW6" s="642"/>
      <c r="DX6" s="642"/>
      <c r="DY6" s="642"/>
      <c r="DZ6" s="642"/>
      <c r="EA6" s="642"/>
      <c r="EB6" s="642"/>
      <c r="EC6" s="651"/>
    </row>
    <row r="7" spans="2:143" ht="11.25" customHeight="1" x14ac:dyDescent="0.15">
      <c r="B7" s="638" t="s">
        <v>235</v>
      </c>
      <c r="C7" s="639"/>
      <c r="D7" s="639"/>
      <c r="E7" s="639"/>
      <c r="F7" s="639"/>
      <c r="G7" s="639"/>
      <c r="H7" s="639"/>
      <c r="I7" s="639"/>
      <c r="J7" s="639"/>
      <c r="K7" s="639"/>
      <c r="L7" s="639"/>
      <c r="M7" s="639"/>
      <c r="N7" s="639"/>
      <c r="O7" s="639"/>
      <c r="P7" s="639"/>
      <c r="Q7" s="640"/>
      <c r="R7" s="641">
        <v>57</v>
      </c>
      <c r="S7" s="642"/>
      <c r="T7" s="642"/>
      <c r="U7" s="642"/>
      <c r="V7" s="642"/>
      <c r="W7" s="642"/>
      <c r="X7" s="642"/>
      <c r="Y7" s="643"/>
      <c r="Z7" s="644">
        <v>0</v>
      </c>
      <c r="AA7" s="644"/>
      <c r="AB7" s="644"/>
      <c r="AC7" s="644"/>
      <c r="AD7" s="645">
        <v>57</v>
      </c>
      <c r="AE7" s="645"/>
      <c r="AF7" s="645"/>
      <c r="AG7" s="645"/>
      <c r="AH7" s="645"/>
      <c r="AI7" s="645"/>
      <c r="AJ7" s="645"/>
      <c r="AK7" s="645"/>
      <c r="AL7" s="646">
        <v>0</v>
      </c>
      <c r="AM7" s="647"/>
      <c r="AN7" s="647"/>
      <c r="AO7" s="648"/>
      <c r="AP7" s="638" t="s">
        <v>236</v>
      </c>
      <c r="AQ7" s="639"/>
      <c r="AR7" s="639"/>
      <c r="AS7" s="639"/>
      <c r="AT7" s="639"/>
      <c r="AU7" s="639"/>
      <c r="AV7" s="639"/>
      <c r="AW7" s="639"/>
      <c r="AX7" s="639"/>
      <c r="AY7" s="639"/>
      <c r="AZ7" s="639"/>
      <c r="BA7" s="639"/>
      <c r="BB7" s="639"/>
      <c r="BC7" s="639"/>
      <c r="BD7" s="639"/>
      <c r="BE7" s="639"/>
      <c r="BF7" s="640"/>
      <c r="BG7" s="641">
        <v>31703</v>
      </c>
      <c r="BH7" s="642"/>
      <c r="BI7" s="642"/>
      <c r="BJ7" s="642"/>
      <c r="BK7" s="642"/>
      <c r="BL7" s="642"/>
      <c r="BM7" s="642"/>
      <c r="BN7" s="643"/>
      <c r="BO7" s="644">
        <v>34.5</v>
      </c>
      <c r="BP7" s="644"/>
      <c r="BQ7" s="644"/>
      <c r="BR7" s="644"/>
      <c r="BS7" s="645" t="s">
        <v>127</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1617238</v>
      </c>
      <c r="CS7" s="642"/>
      <c r="CT7" s="642"/>
      <c r="CU7" s="642"/>
      <c r="CV7" s="642"/>
      <c r="CW7" s="642"/>
      <c r="CX7" s="642"/>
      <c r="CY7" s="643"/>
      <c r="CZ7" s="644">
        <v>46.1</v>
      </c>
      <c r="DA7" s="644"/>
      <c r="DB7" s="644"/>
      <c r="DC7" s="644"/>
      <c r="DD7" s="650">
        <v>765706</v>
      </c>
      <c r="DE7" s="642"/>
      <c r="DF7" s="642"/>
      <c r="DG7" s="642"/>
      <c r="DH7" s="642"/>
      <c r="DI7" s="642"/>
      <c r="DJ7" s="642"/>
      <c r="DK7" s="642"/>
      <c r="DL7" s="642"/>
      <c r="DM7" s="642"/>
      <c r="DN7" s="642"/>
      <c r="DO7" s="642"/>
      <c r="DP7" s="643"/>
      <c r="DQ7" s="650">
        <v>552131</v>
      </c>
      <c r="DR7" s="642"/>
      <c r="DS7" s="642"/>
      <c r="DT7" s="642"/>
      <c r="DU7" s="642"/>
      <c r="DV7" s="642"/>
      <c r="DW7" s="642"/>
      <c r="DX7" s="642"/>
      <c r="DY7" s="642"/>
      <c r="DZ7" s="642"/>
      <c r="EA7" s="642"/>
      <c r="EB7" s="642"/>
      <c r="EC7" s="651"/>
    </row>
    <row r="8" spans="2:143" ht="11.25" customHeight="1" x14ac:dyDescent="0.15">
      <c r="B8" s="638" t="s">
        <v>238</v>
      </c>
      <c r="C8" s="639"/>
      <c r="D8" s="639"/>
      <c r="E8" s="639"/>
      <c r="F8" s="639"/>
      <c r="G8" s="639"/>
      <c r="H8" s="639"/>
      <c r="I8" s="639"/>
      <c r="J8" s="639"/>
      <c r="K8" s="639"/>
      <c r="L8" s="639"/>
      <c r="M8" s="639"/>
      <c r="N8" s="639"/>
      <c r="O8" s="639"/>
      <c r="P8" s="639"/>
      <c r="Q8" s="640"/>
      <c r="R8" s="641">
        <v>94</v>
      </c>
      <c r="S8" s="642"/>
      <c r="T8" s="642"/>
      <c r="U8" s="642"/>
      <c r="V8" s="642"/>
      <c r="W8" s="642"/>
      <c r="X8" s="642"/>
      <c r="Y8" s="643"/>
      <c r="Z8" s="644">
        <v>0</v>
      </c>
      <c r="AA8" s="644"/>
      <c r="AB8" s="644"/>
      <c r="AC8" s="644"/>
      <c r="AD8" s="645">
        <v>94</v>
      </c>
      <c r="AE8" s="645"/>
      <c r="AF8" s="645"/>
      <c r="AG8" s="645"/>
      <c r="AH8" s="645"/>
      <c r="AI8" s="645"/>
      <c r="AJ8" s="645"/>
      <c r="AK8" s="645"/>
      <c r="AL8" s="646">
        <v>0</v>
      </c>
      <c r="AM8" s="647"/>
      <c r="AN8" s="647"/>
      <c r="AO8" s="648"/>
      <c r="AP8" s="638" t="s">
        <v>239</v>
      </c>
      <c r="AQ8" s="639"/>
      <c r="AR8" s="639"/>
      <c r="AS8" s="639"/>
      <c r="AT8" s="639"/>
      <c r="AU8" s="639"/>
      <c r="AV8" s="639"/>
      <c r="AW8" s="639"/>
      <c r="AX8" s="639"/>
      <c r="AY8" s="639"/>
      <c r="AZ8" s="639"/>
      <c r="BA8" s="639"/>
      <c r="BB8" s="639"/>
      <c r="BC8" s="639"/>
      <c r="BD8" s="639"/>
      <c r="BE8" s="639"/>
      <c r="BF8" s="640"/>
      <c r="BG8" s="641">
        <v>1281</v>
      </c>
      <c r="BH8" s="642"/>
      <c r="BI8" s="642"/>
      <c r="BJ8" s="642"/>
      <c r="BK8" s="642"/>
      <c r="BL8" s="642"/>
      <c r="BM8" s="642"/>
      <c r="BN8" s="643"/>
      <c r="BO8" s="644">
        <v>1.4</v>
      </c>
      <c r="BP8" s="644"/>
      <c r="BQ8" s="644"/>
      <c r="BR8" s="644"/>
      <c r="BS8" s="650" t="s">
        <v>127</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217521</v>
      </c>
      <c r="CS8" s="642"/>
      <c r="CT8" s="642"/>
      <c r="CU8" s="642"/>
      <c r="CV8" s="642"/>
      <c r="CW8" s="642"/>
      <c r="CX8" s="642"/>
      <c r="CY8" s="643"/>
      <c r="CZ8" s="644">
        <v>6.2</v>
      </c>
      <c r="DA8" s="644"/>
      <c r="DB8" s="644"/>
      <c r="DC8" s="644"/>
      <c r="DD8" s="650">
        <v>373</v>
      </c>
      <c r="DE8" s="642"/>
      <c r="DF8" s="642"/>
      <c r="DG8" s="642"/>
      <c r="DH8" s="642"/>
      <c r="DI8" s="642"/>
      <c r="DJ8" s="642"/>
      <c r="DK8" s="642"/>
      <c r="DL8" s="642"/>
      <c r="DM8" s="642"/>
      <c r="DN8" s="642"/>
      <c r="DO8" s="642"/>
      <c r="DP8" s="643"/>
      <c r="DQ8" s="650">
        <v>167802</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81</v>
      </c>
      <c r="S9" s="642"/>
      <c r="T9" s="642"/>
      <c r="U9" s="642"/>
      <c r="V9" s="642"/>
      <c r="W9" s="642"/>
      <c r="X9" s="642"/>
      <c r="Y9" s="643"/>
      <c r="Z9" s="644">
        <v>0</v>
      </c>
      <c r="AA9" s="644"/>
      <c r="AB9" s="644"/>
      <c r="AC9" s="644"/>
      <c r="AD9" s="645">
        <v>81</v>
      </c>
      <c r="AE9" s="645"/>
      <c r="AF9" s="645"/>
      <c r="AG9" s="645"/>
      <c r="AH9" s="645"/>
      <c r="AI9" s="645"/>
      <c r="AJ9" s="645"/>
      <c r="AK9" s="645"/>
      <c r="AL9" s="646">
        <v>0</v>
      </c>
      <c r="AM9" s="647"/>
      <c r="AN9" s="647"/>
      <c r="AO9" s="648"/>
      <c r="AP9" s="638" t="s">
        <v>242</v>
      </c>
      <c r="AQ9" s="639"/>
      <c r="AR9" s="639"/>
      <c r="AS9" s="639"/>
      <c r="AT9" s="639"/>
      <c r="AU9" s="639"/>
      <c r="AV9" s="639"/>
      <c r="AW9" s="639"/>
      <c r="AX9" s="639"/>
      <c r="AY9" s="639"/>
      <c r="AZ9" s="639"/>
      <c r="BA9" s="639"/>
      <c r="BB9" s="639"/>
      <c r="BC9" s="639"/>
      <c r="BD9" s="639"/>
      <c r="BE9" s="639"/>
      <c r="BF9" s="640"/>
      <c r="BG9" s="641">
        <v>26025</v>
      </c>
      <c r="BH9" s="642"/>
      <c r="BI9" s="642"/>
      <c r="BJ9" s="642"/>
      <c r="BK9" s="642"/>
      <c r="BL9" s="642"/>
      <c r="BM9" s="642"/>
      <c r="BN9" s="643"/>
      <c r="BO9" s="644">
        <v>28.3</v>
      </c>
      <c r="BP9" s="644"/>
      <c r="BQ9" s="644"/>
      <c r="BR9" s="644"/>
      <c r="BS9" s="650" t="s">
        <v>243</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112720</v>
      </c>
      <c r="CS9" s="642"/>
      <c r="CT9" s="642"/>
      <c r="CU9" s="642"/>
      <c r="CV9" s="642"/>
      <c r="CW9" s="642"/>
      <c r="CX9" s="642"/>
      <c r="CY9" s="643"/>
      <c r="CZ9" s="644">
        <v>3.2</v>
      </c>
      <c r="DA9" s="644"/>
      <c r="DB9" s="644"/>
      <c r="DC9" s="644"/>
      <c r="DD9" s="650" t="s">
        <v>127</v>
      </c>
      <c r="DE9" s="642"/>
      <c r="DF9" s="642"/>
      <c r="DG9" s="642"/>
      <c r="DH9" s="642"/>
      <c r="DI9" s="642"/>
      <c r="DJ9" s="642"/>
      <c r="DK9" s="642"/>
      <c r="DL9" s="642"/>
      <c r="DM9" s="642"/>
      <c r="DN9" s="642"/>
      <c r="DO9" s="642"/>
      <c r="DP9" s="643"/>
      <c r="DQ9" s="650">
        <v>103709</v>
      </c>
      <c r="DR9" s="642"/>
      <c r="DS9" s="642"/>
      <c r="DT9" s="642"/>
      <c r="DU9" s="642"/>
      <c r="DV9" s="642"/>
      <c r="DW9" s="642"/>
      <c r="DX9" s="642"/>
      <c r="DY9" s="642"/>
      <c r="DZ9" s="642"/>
      <c r="EA9" s="642"/>
      <c r="EB9" s="642"/>
      <c r="EC9" s="651"/>
    </row>
    <row r="10" spans="2:143" ht="11.25" customHeight="1" x14ac:dyDescent="0.15">
      <c r="B10" s="638" t="s">
        <v>245</v>
      </c>
      <c r="C10" s="639"/>
      <c r="D10" s="639"/>
      <c r="E10" s="639"/>
      <c r="F10" s="639"/>
      <c r="G10" s="639"/>
      <c r="H10" s="639"/>
      <c r="I10" s="639"/>
      <c r="J10" s="639"/>
      <c r="K10" s="639"/>
      <c r="L10" s="639"/>
      <c r="M10" s="639"/>
      <c r="N10" s="639"/>
      <c r="O10" s="639"/>
      <c r="P10" s="639"/>
      <c r="Q10" s="640"/>
      <c r="R10" s="641" t="s">
        <v>243</v>
      </c>
      <c r="S10" s="642"/>
      <c r="T10" s="642"/>
      <c r="U10" s="642"/>
      <c r="V10" s="642"/>
      <c r="W10" s="642"/>
      <c r="X10" s="642"/>
      <c r="Y10" s="643"/>
      <c r="Z10" s="644" t="s">
        <v>127</v>
      </c>
      <c r="AA10" s="644"/>
      <c r="AB10" s="644"/>
      <c r="AC10" s="644"/>
      <c r="AD10" s="645" t="s">
        <v>243</v>
      </c>
      <c r="AE10" s="645"/>
      <c r="AF10" s="645"/>
      <c r="AG10" s="645"/>
      <c r="AH10" s="645"/>
      <c r="AI10" s="645"/>
      <c r="AJ10" s="645"/>
      <c r="AK10" s="645"/>
      <c r="AL10" s="646" t="s">
        <v>127</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3892</v>
      </c>
      <c r="BH10" s="642"/>
      <c r="BI10" s="642"/>
      <c r="BJ10" s="642"/>
      <c r="BK10" s="642"/>
      <c r="BL10" s="642"/>
      <c r="BM10" s="642"/>
      <c r="BN10" s="643"/>
      <c r="BO10" s="644">
        <v>4.2</v>
      </c>
      <c r="BP10" s="644"/>
      <c r="BQ10" s="644"/>
      <c r="BR10" s="644"/>
      <c r="BS10" s="650" t="s">
        <v>127</v>
      </c>
      <c r="BT10" s="642"/>
      <c r="BU10" s="642"/>
      <c r="BV10" s="642"/>
      <c r="BW10" s="642"/>
      <c r="BX10" s="642"/>
      <c r="BY10" s="642"/>
      <c r="BZ10" s="642"/>
      <c r="CA10" s="642"/>
      <c r="CB10" s="651"/>
      <c r="CD10" s="656" t="s">
        <v>247</v>
      </c>
      <c r="CE10" s="657"/>
      <c r="CF10" s="657"/>
      <c r="CG10" s="657"/>
      <c r="CH10" s="657"/>
      <c r="CI10" s="657"/>
      <c r="CJ10" s="657"/>
      <c r="CK10" s="657"/>
      <c r="CL10" s="657"/>
      <c r="CM10" s="657"/>
      <c r="CN10" s="657"/>
      <c r="CO10" s="657"/>
      <c r="CP10" s="657"/>
      <c r="CQ10" s="658"/>
      <c r="CR10" s="641" t="s">
        <v>243</v>
      </c>
      <c r="CS10" s="642"/>
      <c r="CT10" s="642"/>
      <c r="CU10" s="642"/>
      <c r="CV10" s="642"/>
      <c r="CW10" s="642"/>
      <c r="CX10" s="642"/>
      <c r="CY10" s="643"/>
      <c r="CZ10" s="644" t="s">
        <v>127</v>
      </c>
      <c r="DA10" s="644"/>
      <c r="DB10" s="644"/>
      <c r="DC10" s="644"/>
      <c r="DD10" s="650" t="s">
        <v>243</v>
      </c>
      <c r="DE10" s="642"/>
      <c r="DF10" s="642"/>
      <c r="DG10" s="642"/>
      <c r="DH10" s="642"/>
      <c r="DI10" s="642"/>
      <c r="DJ10" s="642"/>
      <c r="DK10" s="642"/>
      <c r="DL10" s="642"/>
      <c r="DM10" s="642"/>
      <c r="DN10" s="642"/>
      <c r="DO10" s="642"/>
      <c r="DP10" s="643"/>
      <c r="DQ10" s="650" t="s">
        <v>127</v>
      </c>
      <c r="DR10" s="642"/>
      <c r="DS10" s="642"/>
      <c r="DT10" s="642"/>
      <c r="DU10" s="642"/>
      <c r="DV10" s="642"/>
      <c r="DW10" s="642"/>
      <c r="DX10" s="642"/>
      <c r="DY10" s="642"/>
      <c r="DZ10" s="642"/>
      <c r="EA10" s="642"/>
      <c r="EB10" s="642"/>
      <c r="EC10" s="651"/>
    </row>
    <row r="11" spans="2:143" ht="11.25" customHeight="1" x14ac:dyDescent="0.15">
      <c r="B11" s="638" t="s">
        <v>248</v>
      </c>
      <c r="C11" s="639"/>
      <c r="D11" s="639"/>
      <c r="E11" s="639"/>
      <c r="F11" s="639"/>
      <c r="G11" s="639"/>
      <c r="H11" s="639"/>
      <c r="I11" s="639"/>
      <c r="J11" s="639"/>
      <c r="K11" s="639"/>
      <c r="L11" s="639"/>
      <c r="M11" s="639"/>
      <c r="N11" s="639"/>
      <c r="O11" s="639"/>
      <c r="P11" s="639"/>
      <c r="Q11" s="640"/>
      <c r="R11" s="641" t="s">
        <v>243</v>
      </c>
      <c r="S11" s="642"/>
      <c r="T11" s="642"/>
      <c r="U11" s="642"/>
      <c r="V11" s="642"/>
      <c r="W11" s="642"/>
      <c r="X11" s="642"/>
      <c r="Y11" s="643"/>
      <c r="Z11" s="644" t="s">
        <v>243</v>
      </c>
      <c r="AA11" s="644"/>
      <c r="AB11" s="644"/>
      <c r="AC11" s="644"/>
      <c r="AD11" s="645" t="s">
        <v>243</v>
      </c>
      <c r="AE11" s="645"/>
      <c r="AF11" s="645"/>
      <c r="AG11" s="645"/>
      <c r="AH11" s="645"/>
      <c r="AI11" s="645"/>
      <c r="AJ11" s="645"/>
      <c r="AK11" s="645"/>
      <c r="AL11" s="646" t="s">
        <v>127</v>
      </c>
      <c r="AM11" s="647"/>
      <c r="AN11" s="647"/>
      <c r="AO11" s="648"/>
      <c r="AP11" s="638" t="s">
        <v>249</v>
      </c>
      <c r="AQ11" s="639"/>
      <c r="AR11" s="639"/>
      <c r="AS11" s="639"/>
      <c r="AT11" s="639"/>
      <c r="AU11" s="639"/>
      <c r="AV11" s="639"/>
      <c r="AW11" s="639"/>
      <c r="AX11" s="639"/>
      <c r="AY11" s="639"/>
      <c r="AZ11" s="639"/>
      <c r="BA11" s="639"/>
      <c r="BB11" s="639"/>
      <c r="BC11" s="639"/>
      <c r="BD11" s="639"/>
      <c r="BE11" s="639"/>
      <c r="BF11" s="640"/>
      <c r="BG11" s="641">
        <v>505</v>
      </c>
      <c r="BH11" s="642"/>
      <c r="BI11" s="642"/>
      <c r="BJ11" s="642"/>
      <c r="BK11" s="642"/>
      <c r="BL11" s="642"/>
      <c r="BM11" s="642"/>
      <c r="BN11" s="643"/>
      <c r="BO11" s="644">
        <v>0.5</v>
      </c>
      <c r="BP11" s="644"/>
      <c r="BQ11" s="644"/>
      <c r="BR11" s="644"/>
      <c r="BS11" s="650" t="s">
        <v>243</v>
      </c>
      <c r="BT11" s="642"/>
      <c r="BU11" s="642"/>
      <c r="BV11" s="642"/>
      <c r="BW11" s="642"/>
      <c r="BX11" s="642"/>
      <c r="BY11" s="642"/>
      <c r="BZ11" s="642"/>
      <c r="CA11" s="642"/>
      <c r="CB11" s="651"/>
      <c r="CD11" s="656" t="s">
        <v>250</v>
      </c>
      <c r="CE11" s="657"/>
      <c r="CF11" s="657"/>
      <c r="CG11" s="657"/>
      <c r="CH11" s="657"/>
      <c r="CI11" s="657"/>
      <c r="CJ11" s="657"/>
      <c r="CK11" s="657"/>
      <c r="CL11" s="657"/>
      <c r="CM11" s="657"/>
      <c r="CN11" s="657"/>
      <c r="CO11" s="657"/>
      <c r="CP11" s="657"/>
      <c r="CQ11" s="658"/>
      <c r="CR11" s="641">
        <v>953337</v>
      </c>
      <c r="CS11" s="642"/>
      <c r="CT11" s="642"/>
      <c r="CU11" s="642"/>
      <c r="CV11" s="642"/>
      <c r="CW11" s="642"/>
      <c r="CX11" s="642"/>
      <c r="CY11" s="643"/>
      <c r="CZ11" s="644">
        <v>27.2</v>
      </c>
      <c r="DA11" s="644"/>
      <c r="DB11" s="644"/>
      <c r="DC11" s="644"/>
      <c r="DD11" s="650">
        <v>731717</v>
      </c>
      <c r="DE11" s="642"/>
      <c r="DF11" s="642"/>
      <c r="DG11" s="642"/>
      <c r="DH11" s="642"/>
      <c r="DI11" s="642"/>
      <c r="DJ11" s="642"/>
      <c r="DK11" s="642"/>
      <c r="DL11" s="642"/>
      <c r="DM11" s="642"/>
      <c r="DN11" s="642"/>
      <c r="DO11" s="642"/>
      <c r="DP11" s="643"/>
      <c r="DQ11" s="650">
        <v>200666</v>
      </c>
      <c r="DR11" s="642"/>
      <c r="DS11" s="642"/>
      <c r="DT11" s="642"/>
      <c r="DU11" s="642"/>
      <c r="DV11" s="642"/>
      <c r="DW11" s="642"/>
      <c r="DX11" s="642"/>
      <c r="DY11" s="642"/>
      <c r="DZ11" s="642"/>
      <c r="EA11" s="642"/>
      <c r="EB11" s="642"/>
      <c r="EC11" s="651"/>
    </row>
    <row r="12" spans="2:143" ht="11.25" customHeight="1" x14ac:dyDescent="0.15">
      <c r="B12" s="638" t="s">
        <v>251</v>
      </c>
      <c r="C12" s="639"/>
      <c r="D12" s="639"/>
      <c r="E12" s="639"/>
      <c r="F12" s="639"/>
      <c r="G12" s="639"/>
      <c r="H12" s="639"/>
      <c r="I12" s="639"/>
      <c r="J12" s="639"/>
      <c r="K12" s="639"/>
      <c r="L12" s="639"/>
      <c r="M12" s="639"/>
      <c r="N12" s="639"/>
      <c r="O12" s="639"/>
      <c r="P12" s="639"/>
      <c r="Q12" s="640"/>
      <c r="R12" s="641">
        <v>18385</v>
      </c>
      <c r="S12" s="642"/>
      <c r="T12" s="642"/>
      <c r="U12" s="642"/>
      <c r="V12" s="642"/>
      <c r="W12" s="642"/>
      <c r="X12" s="642"/>
      <c r="Y12" s="643"/>
      <c r="Z12" s="644">
        <v>0.5</v>
      </c>
      <c r="AA12" s="644"/>
      <c r="AB12" s="644"/>
      <c r="AC12" s="644"/>
      <c r="AD12" s="645">
        <v>18385</v>
      </c>
      <c r="AE12" s="645"/>
      <c r="AF12" s="645"/>
      <c r="AG12" s="645"/>
      <c r="AH12" s="645"/>
      <c r="AI12" s="645"/>
      <c r="AJ12" s="645"/>
      <c r="AK12" s="645"/>
      <c r="AL12" s="646">
        <v>1.8</v>
      </c>
      <c r="AM12" s="647"/>
      <c r="AN12" s="647"/>
      <c r="AO12" s="648"/>
      <c r="AP12" s="638" t="s">
        <v>252</v>
      </c>
      <c r="AQ12" s="639"/>
      <c r="AR12" s="639"/>
      <c r="AS12" s="639"/>
      <c r="AT12" s="639"/>
      <c r="AU12" s="639"/>
      <c r="AV12" s="639"/>
      <c r="AW12" s="639"/>
      <c r="AX12" s="639"/>
      <c r="AY12" s="639"/>
      <c r="AZ12" s="639"/>
      <c r="BA12" s="639"/>
      <c r="BB12" s="639"/>
      <c r="BC12" s="639"/>
      <c r="BD12" s="639"/>
      <c r="BE12" s="639"/>
      <c r="BF12" s="640"/>
      <c r="BG12" s="641">
        <v>50012</v>
      </c>
      <c r="BH12" s="642"/>
      <c r="BI12" s="642"/>
      <c r="BJ12" s="642"/>
      <c r="BK12" s="642"/>
      <c r="BL12" s="642"/>
      <c r="BM12" s="642"/>
      <c r="BN12" s="643"/>
      <c r="BO12" s="644">
        <v>54.4</v>
      </c>
      <c r="BP12" s="644"/>
      <c r="BQ12" s="644"/>
      <c r="BR12" s="644"/>
      <c r="BS12" s="650" t="s">
        <v>127</v>
      </c>
      <c r="BT12" s="642"/>
      <c r="BU12" s="642"/>
      <c r="BV12" s="642"/>
      <c r="BW12" s="642"/>
      <c r="BX12" s="642"/>
      <c r="BY12" s="642"/>
      <c r="BZ12" s="642"/>
      <c r="CA12" s="642"/>
      <c r="CB12" s="651"/>
      <c r="CD12" s="656" t="s">
        <v>253</v>
      </c>
      <c r="CE12" s="657"/>
      <c r="CF12" s="657"/>
      <c r="CG12" s="657"/>
      <c r="CH12" s="657"/>
      <c r="CI12" s="657"/>
      <c r="CJ12" s="657"/>
      <c r="CK12" s="657"/>
      <c r="CL12" s="657"/>
      <c r="CM12" s="657"/>
      <c r="CN12" s="657"/>
      <c r="CO12" s="657"/>
      <c r="CP12" s="657"/>
      <c r="CQ12" s="658"/>
      <c r="CR12" s="641">
        <v>53096</v>
      </c>
      <c r="CS12" s="642"/>
      <c r="CT12" s="642"/>
      <c r="CU12" s="642"/>
      <c r="CV12" s="642"/>
      <c r="CW12" s="642"/>
      <c r="CX12" s="642"/>
      <c r="CY12" s="643"/>
      <c r="CZ12" s="644">
        <v>1.5</v>
      </c>
      <c r="DA12" s="644"/>
      <c r="DB12" s="644"/>
      <c r="DC12" s="644"/>
      <c r="DD12" s="650">
        <v>2295</v>
      </c>
      <c r="DE12" s="642"/>
      <c r="DF12" s="642"/>
      <c r="DG12" s="642"/>
      <c r="DH12" s="642"/>
      <c r="DI12" s="642"/>
      <c r="DJ12" s="642"/>
      <c r="DK12" s="642"/>
      <c r="DL12" s="642"/>
      <c r="DM12" s="642"/>
      <c r="DN12" s="642"/>
      <c r="DO12" s="642"/>
      <c r="DP12" s="643"/>
      <c r="DQ12" s="650">
        <v>28577</v>
      </c>
      <c r="DR12" s="642"/>
      <c r="DS12" s="642"/>
      <c r="DT12" s="642"/>
      <c r="DU12" s="642"/>
      <c r="DV12" s="642"/>
      <c r="DW12" s="642"/>
      <c r="DX12" s="642"/>
      <c r="DY12" s="642"/>
      <c r="DZ12" s="642"/>
      <c r="EA12" s="642"/>
      <c r="EB12" s="642"/>
      <c r="EC12" s="651"/>
    </row>
    <row r="13" spans="2:143" ht="11.25" customHeight="1" x14ac:dyDescent="0.15">
      <c r="B13" s="638" t="s">
        <v>254</v>
      </c>
      <c r="C13" s="639"/>
      <c r="D13" s="639"/>
      <c r="E13" s="639"/>
      <c r="F13" s="639"/>
      <c r="G13" s="639"/>
      <c r="H13" s="639"/>
      <c r="I13" s="639"/>
      <c r="J13" s="639"/>
      <c r="K13" s="639"/>
      <c r="L13" s="639"/>
      <c r="M13" s="639"/>
      <c r="N13" s="639"/>
      <c r="O13" s="639"/>
      <c r="P13" s="639"/>
      <c r="Q13" s="640"/>
      <c r="R13" s="641" t="s">
        <v>243</v>
      </c>
      <c r="S13" s="642"/>
      <c r="T13" s="642"/>
      <c r="U13" s="642"/>
      <c r="V13" s="642"/>
      <c r="W13" s="642"/>
      <c r="X13" s="642"/>
      <c r="Y13" s="643"/>
      <c r="Z13" s="644" t="s">
        <v>127</v>
      </c>
      <c r="AA13" s="644"/>
      <c r="AB13" s="644"/>
      <c r="AC13" s="644"/>
      <c r="AD13" s="645" t="s">
        <v>127</v>
      </c>
      <c r="AE13" s="645"/>
      <c r="AF13" s="645"/>
      <c r="AG13" s="645"/>
      <c r="AH13" s="645"/>
      <c r="AI13" s="645"/>
      <c r="AJ13" s="645"/>
      <c r="AK13" s="645"/>
      <c r="AL13" s="646" t="s">
        <v>127</v>
      </c>
      <c r="AM13" s="647"/>
      <c r="AN13" s="647"/>
      <c r="AO13" s="648"/>
      <c r="AP13" s="638" t="s">
        <v>255</v>
      </c>
      <c r="AQ13" s="639"/>
      <c r="AR13" s="639"/>
      <c r="AS13" s="639"/>
      <c r="AT13" s="639"/>
      <c r="AU13" s="639"/>
      <c r="AV13" s="639"/>
      <c r="AW13" s="639"/>
      <c r="AX13" s="639"/>
      <c r="AY13" s="639"/>
      <c r="AZ13" s="639"/>
      <c r="BA13" s="639"/>
      <c r="BB13" s="639"/>
      <c r="BC13" s="639"/>
      <c r="BD13" s="639"/>
      <c r="BE13" s="639"/>
      <c r="BF13" s="640"/>
      <c r="BG13" s="641">
        <v>43513</v>
      </c>
      <c r="BH13" s="642"/>
      <c r="BI13" s="642"/>
      <c r="BJ13" s="642"/>
      <c r="BK13" s="642"/>
      <c r="BL13" s="642"/>
      <c r="BM13" s="642"/>
      <c r="BN13" s="643"/>
      <c r="BO13" s="644">
        <v>47.3</v>
      </c>
      <c r="BP13" s="644"/>
      <c r="BQ13" s="644"/>
      <c r="BR13" s="644"/>
      <c r="BS13" s="650" t="s">
        <v>243</v>
      </c>
      <c r="BT13" s="642"/>
      <c r="BU13" s="642"/>
      <c r="BV13" s="642"/>
      <c r="BW13" s="642"/>
      <c r="BX13" s="642"/>
      <c r="BY13" s="642"/>
      <c r="BZ13" s="642"/>
      <c r="CA13" s="642"/>
      <c r="CB13" s="651"/>
      <c r="CD13" s="656" t="s">
        <v>256</v>
      </c>
      <c r="CE13" s="657"/>
      <c r="CF13" s="657"/>
      <c r="CG13" s="657"/>
      <c r="CH13" s="657"/>
      <c r="CI13" s="657"/>
      <c r="CJ13" s="657"/>
      <c r="CK13" s="657"/>
      <c r="CL13" s="657"/>
      <c r="CM13" s="657"/>
      <c r="CN13" s="657"/>
      <c r="CO13" s="657"/>
      <c r="CP13" s="657"/>
      <c r="CQ13" s="658"/>
      <c r="CR13" s="641">
        <v>112716</v>
      </c>
      <c r="CS13" s="642"/>
      <c r="CT13" s="642"/>
      <c r="CU13" s="642"/>
      <c r="CV13" s="642"/>
      <c r="CW13" s="642"/>
      <c r="CX13" s="642"/>
      <c r="CY13" s="643"/>
      <c r="CZ13" s="644">
        <v>3.2</v>
      </c>
      <c r="DA13" s="644"/>
      <c r="DB13" s="644"/>
      <c r="DC13" s="644"/>
      <c r="DD13" s="650">
        <v>6912</v>
      </c>
      <c r="DE13" s="642"/>
      <c r="DF13" s="642"/>
      <c r="DG13" s="642"/>
      <c r="DH13" s="642"/>
      <c r="DI13" s="642"/>
      <c r="DJ13" s="642"/>
      <c r="DK13" s="642"/>
      <c r="DL13" s="642"/>
      <c r="DM13" s="642"/>
      <c r="DN13" s="642"/>
      <c r="DO13" s="642"/>
      <c r="DP13" s="643"/>
      <c r="DQ13" s="650">
        <v>35407</v>
      </c>
      <c r="DR13" s="642"/>
      <c r="DS13" s="642"/>
      <c r="DT13" s="642"/>
      <c r="DU13" s="642"/>
      <c r="DV13" s="642"/>
      <c r="DW13" s="642"/>
      <c r="DX13" s="642"/>
      <c r="DY13" s="642"/>
      <c r="DZ13" s="642"/>
      <c r="EA13" s="642"/>
      <c r="EB13" s="642"/>
      <c r="EC13" s="651"/>
    </row>
    <row r="14" spans="2:143" ht="11.25" customHeight="1" x14ac:dyDescent="0.15">
      <c r="B14" s="638" t="s">
        <v>257</v>
      </c>
      <c r="C14" s="639"/>
      <c r="D14" s="639"/>
      <c r="E14" s="639"/>
      <c r="F14" s="639"/>
      <c r="G14" s="639"/>
      <c r="H14" s="639"/>
      <c r="I14" s="639"/>
      <c r="J14" s="639"/>
      <c r="K14" s="639"/>
      <c r="L14" s="639"/>
      <c r="M14" s="639"/>
      <c r="N14" s="639"/>
      <c r="O14" s="639"/>
      <c r="P14" s="639"/>
      <c r="Q14" s="640"/>
      <c r="R14" s="641" t="s">
        <v>243</v>
      </c>
      <c r="S14" s="642"/>
      <c r="T14" s="642"/>
      <c r="U14" s="642"/>
      <c r="V14" s="642"/>
      <c r="W14" s="642"/>
      <c r="X14" s="642"/>
      <c r="Y14" s="643"/>
      <c r="Z14" s="644" t="s">
        <v>243</v>
      </c>
      <c r="AA14" s="644"/>
      <c r="AB14" s="644"/>
      <c r="AC14" s="644"/>
      <c r="AD14" s="645" t="s">
        <v>127</v>
      </c>
      <c r="AE14" s="645"/>
      <c r="AF14" s="645"/>
      <c r="AG14" s="645"/>
      <c r="AH14" s="645"/>
      <c r="AI14" s="645"/>
      <c r="AJ14" s="645"/>
      <c r="AK14" s="645"/>
      <c r="AL14" s="646" t="s">
        <v>243</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5006</v>
      </c>
      <c r="BH14" s="642"/>
      <c r="BI14" s="642"/>
      <c r="BJ14" s="642"/>
      <c r="BK14" s="642"/>
      <c r="BL14" s="642"/>
      <c r="BM14" s="642"/>
      <c r="BN14" s="643"/>
      <c r="BO14" s="644">
        <v>5.4</v>
      </c>
      <c r="BP14" s="644"/>
      <c r="BQ14" s="644"/>
      <c r="BR14" s="644"/>
      <c r="BS14" s="650" t="s">
        <v>243</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13899</v>
      </c>
      <c r="CS14" s="642"/>
      <c r="CT14" s="642"/>
      <c r="CU14" s="642"/>
      <c r="CV14" s="642"/>
      <c r="CW14" s="642"/>
      <c r="CX14" s="642"/>
      <c r="CY14" s="643"/>
      <c r="CZ14" s="644">
        <v>0.4</v>
      </c>
      <c r="DA14" s="644"/>
      <c r="DB14" s="644"/>
      <c r="DC14" s="644"/>
      <c r="DD14" s="650" t="s">
        <v>243</v>
      </c>
      <c r="DE14" s="642"/>
      <c r="DF14" s="642"/>
      <c r="DG14" s="642"/>
      <c r="DH14" s="642"/>
      <c r="DI14" s="642"/>
      <c r="DJ14" s="642"/>
      <c r="DK14" s="642"/>
      <c r="DL14" s="642"/>
      <c r="DM14" s="642"/>
      <c r="DN14" s="642"/>
      <c r="DO14" s="642"/>
      <c r="DP14" s="643"/>
      <c r="DQ14" s="650">
        <v>13899</v>
      </c>
      <c r="DR14" s="642"/>
      <c r="DS14" s="642"/>
      <c r="DT14" s="642"/>
      <c r="DU14" s="642"/>
      <c r="DV14" s="642"/>
      <c r="DW14" s="642"/>
      <c r="DX14" s="642"/>
      <c r="DY14" s="642"/>
      <c r="DZ14" s="642"/>
      <c r="EA14" s="642"/>
      <c r="EB14" s="642"/>
      <c r="EC14" s="651"/>
    </row>
    <row r="15" spans="2:143" ht="11.25" customHeight="1" x14ac:dyDescent="0.15">
      <c r="B15" s="638" t="s">
        <v>260</v>
      </c>
      <c r="C15" s="639"/>
      <c r="D15" s="639"/>
      <c r="E15" s="639"/>
      <c r="F15" s="639"/>
      <c r="G15" s="639"/>
      <c r="H15" s="639"/>
      <c r="I15" s="639"/>
      <c r="J15" s="639"/>
      <c r="K15" s="639"/>
      <c r="L15" s="639"/>
      <c r="M15" s="639"/>
      <c r="N15" s="639"/>
      <c r="O15" s="639"/>
      <c r="P15" s="639"/>
      <c r="Q15" s="640"/>
      <c r="R15" s="641">
        <v>9836</v>
      </c>
      <c r="S15" s="642"/>
      <c r="T15" s="642"/>
      <c r="U15" s="642"/>
      <c r="V15" s="642"/>
      <c r="W15" s="642"/>
      <c r="X15" s="642"/>
      <c r="Y15" s="643"/>
      <c r="Z15" s="644">
        <v>0.3</v>
      </c>
      <c r="AA15" s="644"/>
      <c r="AB15" s="644"/>
      <c r="AC15" s="644"/>
      <c r="AD15" s="645">
        <v>9836</v>
      </c>
      <c r="AE15" s="645"/>
      <c r="AF15" s="645"/>
      <c r="AG15" s="645"/>
      <c r="AH15" s="645"/>
      <c r="AI15" s="645"/>
      <c r="AJ15" s="645"/>
      <c r="AK15" s="645"/>
      <c r="AL15" s="646">
        <v>0.9</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5256</v>
      </c>
      <c r="BH15" s="642"/>
      <c r="BI15" s="642"/>
      <c r="BJ15" s="642"/>
      <c r="BK15" s="642"/>
      <c r="BL15" s="642"/>
      <c r="BM15" s="642"/>
      <c r="BN15" s="643"/>
      <c r="BO15" s="644">
        <v>5.7</v>
      </c>
      <c r="BP15" s="644"/>
      <c r="BQ15" s="644"/>
      <c r="BR15" s="644"/>
      <c r="BS15" s="650" t="s">
        <v>127</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184621</v>
      </c>
      <c r="CS15" s="642"/>
      <c r="CT15" s="642"/>
      <c r="CU15" s="642"/>
      <c r="CV15" s="642"/>
      <c r="CW15" s="642"/>
      <c r="CX15" s="642"/>
      <c r="CY15" s="643"/>
      <c r="CZ15" s="644">
        <v>5.3</v>
      </c>
      <c r="DA15" s="644"/>
      <c r="DB15" s="644"/>
      <c r="DC15" s="644"/>
      <c r="DD15" s="650">
        <v>469</v>
      </c>
      <c r="DE15" s="642"/>
      <c r="DF15" s="642"/>
      <c r="DG15" s="642"/>
      <c r="DH15" s="642"/>
      <c r="DI15" s="642"/>
      <c r="DJ15" s="642"/>
      <c r="DK15" s="642"/>
      <c r="DL15" s="642"/>
      <c r="DM15" s="642"/>
      <c r="DN15" s="642"/>
      <c r="DO15" s="642"/>
      <c r="DP15" s="643"/>
      <c r="DQ15" s="650">
        <v>169649</v>
      </c>
      <c r="DR15" s="642"/>
      <c r="DS15" s="642"/>
      <c r="DT15" s="642"/>
      <c r="DU15" s="642"/>
      <c r="DV15" s="642"/>
      <c r="DW15" s="642"/>
      <c r="DX15" s="642"/>
      <c r="DY15" s="642"/>
      <c r="DZ15" s="642"/>
      <c r="EA15" s="642"/>
      <c r="EB15" s="642"/>
      <c r="EC15" s="651"/>
    </row>
    <row r="16" spans="2:143" ht="11.25" customHeight="1" x14ac:dyDescent="0.15">
      <c r="B16" s="638" t="s">
        <v>263</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127</v>
      </c>
      <c r="AE16" s="645"/>
      <c r="AF16" s="645"/>
      <c r="AG16" s="645"/>
      <c r="AH16" s="645"/>
      <c r="AI16" s="645"/>
      <c r="AJ16" s="645"/>
      <c r="AK16" s="645"/>
      <c r="AL16" s="646" t="s">
        <v>243</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243</v>
      </c>
      <c r="BH16" s="642"/>
      <c r="BI16" s="642"/>
      <c r="BJ16" s="642"/>
      <c r="BK16" s="642"/>
      <c r="BL16" s="642"/>
      <c r="BM16" s="642"/>
      <c r="BN16" s="643"/>
      <c r="BO16" s="644" t="s">
        <v>243</v>
      </c>
      <c r="BP16" s="644"/>
      <c r="BQ16" s="644"/>
      <c r="BR16" s="644"/>
      <c r="BS16" s="650" t="s">
        <v>127</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t="s">
        <v>127</v>
      </c>
      <c r="CS16" s="642"/>
      <c r="CT16" s="642"/>
      <c r="CU16" s="642"/>
      <c r="CV16" s="642"/>
      <c r="CW16" s="642"/>
      <c r="CX16" s="642"/>
      <c r="CY16" s="643"/>
      <c r="CZ16" s="644" t="s">
        <v>127</v>
      </c>
      <c r="DA16" s="644"/>
      <c r="DB16" s="644"/>
      <c r="DC16" s="644"/>
      <c r="DD16" s="650" t="s">
        <v>127</v>
      </c>
      <c r="DE16" s="642"/>
      <c r="DF16" s="642"/>
      <c r="DG16" s="642"/>
      <c r="DH16" s="642"/>
      <c r="DI16" s="642"/>
      <c r="DJ16" s="642"/>
      <c r="DK16" s="642"/>
      <c r="DL16" s="642"/>
      <c r="DM16" s="642"/>
      <c r="DN16" s="642"/>
      <c r="DO16" s="642"/>
      <c r="DP16" s="643"/>
      <c r="DQ16" s="650" t="s">
        <v>243</v>
      </c>
      <c r="DR16" s="642"/>
      <c r="DS16" s="642"/>
      <c r="DT16" s="642"/>
      <c r="DU16" s="642"/>
      <c r="DV16" s="642"/>
      <c r="DW16" s="642"/>
      <c r="DX16" s="642"/>
      <c r="DY16" s="642"/>
      <c r="DZ16" s="642"/>
      <c r="EA16" s="642"/>
      <c r="EB16" s="642"/>
      <c r="EC16" s="651"/>
    </row>
    <row r="17" spans="2:133" ht="11.25" customHeight="1" x14ac:dyDescent="0.15">
      <c r="B17" s="638" t="s">
        <v>266</v>
      </c>
      <c r="C17" s="639"/>
      <c r="D17" s="639"/>
      <c r="E17" s="639"/>
      <c r="F17" s="639"/>
      <c r="G17" s="639"/>
      <c r="H17" s="639"/>
      <c r="I17" s="639"/>
      <c r="J17" s="639"/>
      <c r="K17" s="639"/>
      <c r="L17" s="639"/>
      <c r="M17" s="639"/>
      <c r="N17" s="639"/>
      <c r="O17" s="639"/>
      <c r="P17" s="639"/>
      <c r="Q17" s="640"/>
      <c r="R17" s="641">
        <v>187</v>
      </c>
      <c r="S17" s="642"/>
      <c r="T17" s="642"/>
      <c r="U17" s="642"/>
      <c r="V17" s="642"/>
      <c r="W17" s="642"/>
      <c r="X17" s="642"/>
      <c r="Y17" s="643"/>
      <c r="Z17" s="644">
        <v>0</v>
      </c>
      <c r="AA17" s="644"/>
      <c r="AB17" s="644"/>
      <c r="AC17" s="644"/>
      <c r="AD17" s="645">
        <v>187</v>
      </c>
      <c r="AE17" s="645"/>
      <c r="AF17" s="645"/>
      <c r="AG17" s="645"/>
      <c r="AH17" s="645"/>
      <c r="AI17" s="645"/>
      <c r="AJ17" s="645"/>
      <c r="AK17" s="645"/>
      <c r="AL17" s="646">
        <v>0</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180873</v>
      </c>
      <c r="CS17" s="642"/>
      <c r="CT17" s="642"/>
      <c r="CU17" s="642"/>
      <c r="CV17" s="642"/>
      <c r="CW17" s="642"/>
      <c r="CX17" s="642"/>
      <c r="CY17" s="643"/>
      <c r="CZ17" s="644">
        <v>5.2</v>
      </c>
      <c r="DA17" s="644"/>
      <c r="DB17" s="644"/>
      <c r="DC17" s="644"/>
      <c r="DD17" s="650" t="s">
        <v>243</v>
      </c>
      <c r="DE17" s="642"/>
      <c r="DF17" s="642"/>
      <c r="DG17" s="642"/>
      <c r="DH17" s="642"/>
      <c r="DI17" s="642"/>
      <c r="DJ17" s="642"/>
      <c r="DK17" s="642"/>
      <c r="DL17" s="642"/>
      <c r="DM17" s="642"/>
      <c r="DN17" s="642"/>
      <c r="DO17" s="642"/>
      <c r="DP17" s="643"/>
      <c r="DQ17" s="650">
        <v>180873</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1085810</v>
      </c>
      <c r="S18" s="642"/>
      <c r="T18" s="642"/>
      <c r="U18" s="642"/>
      <c r="V18" s="642"/>
      <c r="W18" s="642"/>
      <c r="X18" s="642"/>
      <c r="Y18" s="643"/>
      <c r="Z18" s="644">
        <v>28.8</v>
      </c>
      <c r="AA18" s="644"/>
      <c r="AB18" s="644"/>
      <c r="AC18" s="644"/>
      <c r="AD18" s="645">
        <v>881177</v>
      </c>
      <c r="AE18" s="645"/>
      <c r="AF18" s="645"/>
      <c r="AG18" s="645"/>
      <c r="AH18" s="645"/>
      <c r="AI18" s="645"/>
      <c r="AJ18" s="645"/>
      <c r="AK18" s="645"/>
      <c r="AL18" s="646">
        <v>84.8</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127</v>
      </c>
      <c r="BP18" s="644"/>
      <c r="BQ18" s="644"/>
      <c r="BR18" s="644"/>
      <c r="BS18" s="650" t="s">
        <v>127</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243</v>
      </c>
      <c r="CS18" s="642"/>
      <c r="CT18" s="642"/>
      <c r="CU18" s="642"/>
      <c r="CV18" s="642"/>
      <c r="CW18" s="642"/>
      <c r="CX18" s="642"/>
      <c r="CY18" s="643"/>
      <c r="CZ18" s="644" t="s">
        <v>127</v>
      </c>
      <c r="DA18" s="644"/>
      <c r="DB18" s="644"/>
      <c r="DC18" s="644"/>
      <c r="DD18" s="650" t="s">
        <v>243</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881177</v>
      </c>
      <c r="S19" s="642"/>
      <c r="T19" s="642"/>
      <c r="U19" s="642"/>
      <c r="V19" s="642"/>
      <c r="W19" s="642"/>
      <c r="X19" s="642"/>
      <c r="Y19" s="643"/>
      <c r="Z19" s="644">
        <v>23.4</v>
      </c>
      <c r="AA19" s="644"/>
      <c r="AB19" s="644"/>
      <c r="AC19" s="644"/>
      <c r="AD19" s="645">
        <v>881177</v>
      </c>
      <c r="AE19" s="645"/>
      <c r="AF19" s="645"/>
      <c r="AG19" s="645"/>
      <c r="AH19" s="645"/>
      <c r="AI19" s="645"/>
      <c r="AJ19" s="645"/>
      <c r="AK19" s="645"/>
      <c r="AL19" s="646">
        <v>84.8</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t="s">
        <v>243</v>
      </c>
      <c r="BH19" s="642"/>
      <c r="BI19" s="642"/>
      <c r="BJ19" s="642"/>
      <c r="BK19" s="642"/>
      <c r="BL19" s="642"/>
      <c r="BM19" s="642"/>
      <c r="BN19" s="643"/>
      <c r="BO19" s="644" t="s">
        <v>243</v>
      </c>
      <c r="BP19" s="644"/>
      <c r="BQ19" s="644"/>
      <c r="BR19" s="644"/>
      <c r="BS19" s="650" t="s">
        <v>243</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243</v>
      </c>
      <c r="CS19" s="642"/>
      <c r="CT19" s="642"/>
      <c r="CU19" s="642"/>
      <c r="CV19" s="642"/>
      <c r="CW19" s="642"/>
      <c r="CX19" s="642"/>
      <c r="CY19" s="643"/>
      <c r="CZ19" s="644" t="s">
        <v>127</v>
      </c>
      <c r="DA19" s="644"/>
      <c r="DB19" s="644"/>
      <c r="DC19" s="644"/>
      <c r="DD19" s="650" t="s">
        <v>127</v>
      </c>
      <c r="DE19" s="642"/>
      <c r="DF19" s="642"/>
      <c r="DG19" s="642"/>
      <c r="DH19" s="642"/>
      <c r="DI19" s="642"/>
      <c r="DJ19" s="642"/>
      <c r="DK19" s="642"/>
      <c r="DL19" s="642"/>
      <c r="DM19" s="642"/>
      <c r="DN19" s="642"/>
      <c r="DO19" s="642"/>
      <c r="DP19" s="643"/>
      <c r="DQ19" s="650" t="s">
        <v>243</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204633</v>
      </c>
      <c r="S20" s="642"/>
      <c r="T20" s="642"/>
      <c r="U20" s="642"/>
      <c r="V20" s="642"/>
      <c r="W20" s="642"/>
      <c r="X20" s="642"/>
      <c r="Y20" s="643"/>
      <c r="Z20" s="644">
        <v>5.4</v>
      </c>
      <c r="AA20" s="644"/>
      <c r="AB20" s="644"/>
      <c r="AC20" s="644"/>
      <c r="AD20" s="645" t="s">
        <v>127</v>
      </c>
      <c r="AE20" s="645"/>
      <c r="AF20" s="645"/>
      <c r="AG20" s="645"/>
      <c r="AH20" s="645"/>
      <c r="AI20" s="645"/>
      <c r="AJ20" s="645"/>
      <c r="AK20" s="645"/>
      <c r="AL20" s="646" t="s">
        <v>243</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t="s">
        <v>243</v>
      </c>
      <c r="BH20" s="642"/>
      <c r="BI20" s="642"/>
      <c r="BJ20" s="642"/>
      <c r="BK20" s="642"/>
      <c r="BL20" s="642"/>
      <c r="BM20" s="642"/>
      <c r="BN20" s="643"/>
      <c r="BO20" s="644" t="s">
        <v>127</v>
      </c>
      <c r="BP20" s="644"/>
      <c r="BQ20" s="644"/>
      <c r="BR20" s="644"/>
      <c r="BS20" s="650" t="s">
        <v>127</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3504820</v>
      </c>
      <c r="CS20" s="642"/>
      <c r="CT20" s="642"/>
      <c r="CU20" s="642"/>
      <c r="CV20" s="642"/>
      <c r="CW20" s="642"/>
      <c r="CX20" s="642"/>
      <c r="CY20" s="643"/>
      <c r="CZ20" s="644">
        <v>100</v>
      </c>
      <c r="DA20" s="644"/>
      <c r="DB20" s="644"/>
      <c r="DC20" s="644"/>
      <c r="DD20" s="650">
        <v>1522471</v>
      </c>
      <c r="DE20" s="642"/>
      <c r="DF20" s="642"/>
      <c r="DG20" s="642"/>
      <c r="DH20" s="642"/>
      <c r="DI20" s="642"/>
      <c r="DJ20" s="642"/>
      <c r="DK20" s="642"/>
      <c r="DL20" s="642"/>
      <c r="DM20" s="642"/>
      <c r="DN20" s="642"/>
      <c r="DO20" s="642"/>
      <c r="DP20" s="643"/>
      <c r="DQ20" s="650">
        <v>1511512</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127</v>
      </c>
      <c r="AA21" s="644"/>
      <c r="AB21" s="644"/>
      <c r="AC21" s="644"/>
      <c r="AD21" s="645" t="s">
        <v>243</v>
      </c>
      <c r="AE21" s="645"/>
      <c r="AF21" s="645"/>
      <c r="AG21" s="645"/>
      <c r="AH21" s="645"/>
      <c r="AI21" s="645"/>
      <c r="AJ21" s="645"/>
      <c r="AK21" s="645"/>
      <c r="AL21" s="646" t="s">
        <v>127</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t="s">
        <v>243</v>
      </c>
      <c r="BH21" s="642"/>
      <c r="BI21" s="642"/>
      <c r="BJ21" s="642"/>
      <c r="BK21" s="642"/>
      <c r="BL21" s="642"/>
      <c r="BM21" s="642"/>
      <c r="BN21" s="643"/>
      <c r="BO21" s="644" t="s">
        <v>127</v>
      </c>
      <c r="BP21" s="644"/>
      <c r="BQ21" s="644"/>
      <c r="BR21" s="644"/>
      <c r="BS21" s="650" t="s">
        <v>127</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1240776</v>
      </c>
      <c r="S22" s="642"/>
      <c r="T22" s="642"/>
      <c r="U22" s="642"/>
      <c r="V22" s="642"/>
      <c r="W22" s="642"/>
      <c r="X22" s="642"/>
      <c r="Y22" s="643"/>
      <c r="Z22" s="644">
        <v>32.9</v>
      </c>
      <c r="AA22" s="644"/>
      <c r="AB22" s="644"/>
      <c r="AC22" s="644"/>
      <c r="AD22" s="645">
        <v>1036143</v>
      </c>
      <c r="AE22" s="645"/>
      <c r="AF22" s="645"/>
      <c r="AG22" s="645"/>
      <c r="AH22" s="645"/>
      <c r="AI22" s="645"/>
      <c r="AJ22" s="645"/>
      <c r="AK22" s="645"/>
      <c r="AL22" s="646">
        <v>99.7</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127</v>
      </c>
      <c r="BP22" s="644"/>
      <c r="BQ22" s="644"/>
      <c r="BR22" s="644"/>
      <c r="BS22" s="650" t="s">
        <v>243</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t="s">
        <v>243</v>
      </c>
      <c r="S23" s="642"/>
      <c r="T23" s="642"/>
      <c r="U23" s="642"/>
      <c r="V23" s="642"/>
      <c r="W23" s="642"/>
      <c r="X23" s="642"/>
      <c r="Y23" s="643"/>
      <c r="Z23" s="644" t="s">
        <v>127</v>
      </c>
      <c r="AA23" s="644"/>
      <c r="AB23" s="644"/>
      <c r="AC23" s="644"/>
      <c r="AD23" s="645" t="s">
        <v>127</v>
      </c>
      <c r="AE23" s="645"/>
      <c r="AF23" s="645"/>
      <c r="AG23" s="645"/>
      <c r="AH23" s="645"/>
      <c r="AI23" s="645"/>
      <c r="AJ23" s="645"/>
      <c r="AK23" s="645"/>
      <c r="AL23" s="646" t="s">
        <v>243</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243</v>
      </c>
      <c r="BH23" s="642"/>
      <c r="BI23" s="642"/>
      <c r="BJ23" s="642"/>
      <c r="BK23" s="642"/>
      <c r="BL23" s="642"/>
      <c r="BM23" s="642"/>
      <c r="BN23" s="643"/>
      <c r="BO23" s="644" t="s">
        <v>127</v>
      </c>
      <c r="BP23" s="644"/>
      <c r="BQ23" s="644"/>
      <c r="BR23" s="644"/>
      <c r="BS23" s="650" t="s">
        <v>243</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3" t="s">
        <v>288</v>
      </c>
      <c r="DM23" s="674"/>
      <c r="DN23" s="674"/>
      <c r="DO23" s="674"/>
      <c r="DP23" s="674"/>
      <c r="DQ23" s="674"/>
      <c r="DR23" s="674"/>
      <c r="DS23" s="674"/>
      <c r="DT23" s="674"/>
      <c r="DU23" s="674"/>
      <c r="DV23" s="675"/>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2215</v>
      </c>
      <c r="S24" s="642"/>
      <c r="T24" s="642"/>
      <c r="U24" s="642"/>
      <c r="V24" s="642"/>
      <c r="W24" s="642"/>
      <c r="X24" s="642"/>
      <c r="Y24" s="643"/>
      <c r="Z24" s="644">
        <v>0.1</v>
      </c>
      <c r="AA24" s="644"/>
      <c r="AB24" s="644"/>
      <c r="AC24" s="644"/>
      <c r="AD24" s="645">
        <v>1811</v>
      </c>
      <c r="AE24" s="645"/>
      <c r="AF24" s="645"/>
      <c r="AG24" s="645"/>
      <c r="AH24" s="645"/>
      <c r="AI24" s="645"/>
      <c r="AJ24" s="645"/>
      <c r="AK24" s="645"/>
      <c r="AL24" s="646">
        <v>0.2</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243</v>
      </c>
      <c r="BH24" s="642"/>
      <c r="BI24" s="642"/>
      <c r="BJ24" s="642"/>
      <c r="BK24" s="642"/>
      <c r="BL24" s="642"/>
      <c r="BM24" s="642"/>
      <c r="BN24" s="643"/>
      <c r="BO24" s="644" t="s">
        <v>243</v>
      </c>
      <c r="BP24" s="644"/>
      <c r="BQ24" s="644"/>
      <c r="BR24" s="644"/>
      <c r="BS24" s="650" t="s">
        <v>243</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696277</v>
      </c>
      <c r="CS24" s="631"/>
      <c r="CT24" s="631"/>
      <c r="CU24" s="631"/>
      <c r="CV24" s="631"/>
      <c r="CW24" s="631"/>
      <c r="CX24" s="631"/>
      <c r="CY24" s="632"/>
      <c r="CZ24" s="635">
        <v>19.899999999999999</v>
      </c>
      <c r="DA24" s="636"/>
      <c r="DB24" s="636"/>
      <c r="DC24" s="655"/>
      <c r="DD24" s="676">
        <v>639179</v>
      </c>
      <c r="DE24" s="631"/>
      <c r="DF24" s="631"/>
      <c r="DG24" s="631"/>
      <c r="DH24" s="631"/>
      <c r="DI24" s="631"/>
      <c r="DJ24" s="631"/>
      <c r="DK24" s="632"/>
      <c r="DL24" s="676">
        <v>611581</v>
      </c>
      <c r="DM24" s="631"/>
      <c r="DN24" s="631"/>
      <c r="DO24" s="631"/>
      <c r="DP24" s="631"/>
      <c r="DQ24" s="631"/>
      <c r="DR24" s="631"/>
      <c r="DS24" s="631"/>
      <c r="DT24" s="631"/>
      <c r="DU24" s="631"/>
      <c r="DV24" s="632"/>
      <c r="DW24" s="635">
        <v>56.7</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52266</v>
      </c>
      <c r="S25" s="642"/>
      <c r="T25" s="642"/>
      <c r="U25" s="642"/>
      <c r="V25" s="642"/>
      <c r="W25" s="642"/>
      <c r="X25" s="642"/>
      <c r="Y25" s="643"/>
      <c r="Z25" s="644">
        <v>1.4</v>
      </c>
      <c r="AA25" s="644"/>
      <c r="AB25" s="644"/>
      <c r="AC25" s="644"/>
      <c r="AD25" s="645" t="s">
        <v>243</v>
      </c>
      <c r="AE25" s="645"/>
      <c r="AF25" s="645"/>
      <c r="AG25" s="645"/>
      <c r="AH25" s="645"/>
      <c r="AI25" s="645"/>
      <c r="AJ25" s="645"/>
      <c r="AK25" s="645"/>
      <c r="AL25" s="646" t="s">
        <v>127</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127</v>
      </c>
      <c r="BP25" s="644"/>
      <c r="BQ25" s="644"/>
      <c r="BR25" s="644"/>
      <c r="BS25" s="650" t="s">
        <v>243</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476343</v>
      </c>
      <c r="CS25" s="665"/>
      <c r="CT25" s="665"/>
      <c r="CU25" s="665"/>
      <c r="CV25" s="665"/>
      <c r="CW25" s="665"/>
      <c r="CX25" s="665"/>
      <c r="CY25" s="666"/>
      <c r="CZ25" s="646">
        <v>13.6</v>
      </c>
      <c r="DA25" s="677"/>
      <c r="DB25" s="677"/>
      <c r="DC25" s="679"/>
      <c r="DD25" s="650">
        <v>450109</v>
      </c>
      <c r="DE25" s="665"/>
      <c r="DF25" s="665"/>
      <c r="DG25" s="665"/>
      <c r="DH25" s="665"/>
      <c r="DI25" s="665"/>
      <c r="DJ25" s="665"/>
      <c r="DK25" s="666"/>
      <c r="DL25" s="650">
        <v>422511</v>
      </c>
      <c r="DM25" s="665"/>
      <c r="DN25" s="665"/>
      <c r="DO25" s="665"/>
      <c r="DP25" s="665"/>
      <c r="DQ25" s="665"/>
      <c r="DR25" s="665"/>
      <c r="DS25" s="665"/>
      <c r="DT25" s="665"/>
      <c r="DU25" s="665"/>
      <c r="DV25" s="666"/>
      <c r="DW25" s="646">
        <v>39.200000000000003</v>
      </c>
      <c r="DX25" s="677"/>
      <c r="DY25" s="677"/>
      <c r="DZ25" s="677"/>
      <c r="EA25" s="677"/>
      <c r="EB25" s="677"/>
      <c r="EC25" s="678"/>
    </row>
    <row r="26" spans="2:133" ht="11.25" customHeight="1" x14ac:dyDescent="0.15">
      <c r="B26" s="638" t="s">
        <v>296</v>
      </c>
      <c r="C26" s="639"/>
      <c r="D26" s="639"/>
      <c r="E26" s="639"/>
      <c r="F26" s="639"/>
      <c r="G26" s="639"/>
      <c r="H26" s="639"/>
      <c r="I26" s="639"/>
      <c r="J26" s="639"/>
      <c r="K26" s="639"/>
      <c r="L26" s="639"/>
      <c r="M26" s="639"/>
      <c r="N26" s="639"/>
      <c r="O26" s="639"/>
      <c r="P26" s="639"/>
      <c r="Q26" s="640"/>
      <c r="R26" s="641">
        <v>2162</v>
      </c>
      <c r="S26" s="642"/>
      <c r="T26" s="642"/>
      <c r="U26" s="642"/>
      <c r="V26" s="642"/>
      <c r="W26" s="642"/>
      <c r="X26" s="642"/>
      <c r="Y26" s="643"/>
      <c r="Z26" s="644">
        <v>0.1</v>
      </c>
      <c r="AA26" s="644"/>
      <c r="AB26" s="644"/>
      <c r="AC26" s="644"/>
      <c r="AD26" s="645" t="s">
        <v>127</v>
      </c>
      <c r="AE26" s="645"/>
      <c r="AF26" s="645"/>
      <c r="AG26" s="645"/>
      <c r="AH26" s="645"/>
      <c r="AI26" s="645"/>
      <c r="AJ26" s="645"/>
      <c r="AK26" s="645"/>
      <c r="AL26" s="646" t="s">
        <v>243</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243</v>
      </c>
      <c r="BP26" s="644"/>
      <c r="BQ26" s="644"/>
      <c r="BR26" s="644"/>
      <c r="BS26" s="650" t="s">
        <v>127</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301963</v>
      </c>
      <c r="CS26" s="642"/>
      <c r="CT26" s="642"/>
      <c r="CU26" s="642"/>
      <c r="CV26" s="642"/>
      <c r="CW26" s="642"/>
      <c r="CX26" s="642"/>
      <c r="CY26" s="643"/>
      <c r="CZ26" s="646">
        <v>8.6</v>
      </c>
      <c r="DA26" s="677"/>
      <c r="DB26" s="677"/>
      <c r="DC26" s="679"/>
      <c r="DD26" s="650">
        <v>280141</v>
      </c>
      <c r="DE26" s="642"/>
      <c r="DF26" s="642"/>
      <c r="DG26" s="642"/>
      <c r="DH26" s="642"/>
      <c r="DI26" s="642"/>
      <c r="DJ26" s="642"/>
      <c r="DK26" s="643"/>
      <c r="DL26" s="650" t="s">
        <v>243</v>
      </c>
      <c r="DM26" s="642"/>
      <c r="DN26" s="642"/>
      <c r="DO26" s="642"/>
      <c r="DP26" s="642"/>
      <c r="DQ26" s="642"/>
      <c r="DR26" s="642"/>
      <c r="DS26" s="642"/>
      <c r="DT26" s="642"/>
      <c r="DU26" s="642"/>
      <c r="DV26" s="643"/>
      <c r="DW26" s="646" t="s">
        <v>243</v>
      </c>
      <c r="DX26" s="677"/>
      <c r="DY26" s="677"/>
      <c r="DZ26" s="677"/>
      <c r="EA26" s="677"/>
      <c r="EB26" s="677"/>
      <c r="EC26" s="678"/>
    </row>
    <row r="27" spans="2:133" ht="11.25" customHeight="1" x14ac:dyDescent="0.15">
      <c r="B27" s="638" t="s">
        <v>299</v>
      </c>
      <c r="C27" s="639"/>
      <c r="D27" s="639"/>
      <c r="E27" s="639"/>
      <c r="F27" s="639"/>
      <c r="G27" s="639"/>
      <c r="H27" s="639"/>
      <c r="I27" s="639"/>
      <c r="J27" s="639"/>
      <c r="K27" s="639"/>
      <c r="L27" s="639"/>
      <c r="M27" s="639"/>
      <c r="N27" s="639"/>
      <c r="O27" s="639"/>
      <c r="P27" s="639"/>
      <c r="Q27" s="640"/>
      <c r="R27" s="641">
        <v>40713</v>
      </c>
      <c r="S27" s="642"/>
      <c r="T27" s="642"/>
      <c r="U27" s="642"/>
      <c r="V27" s="642"/>
      <c r="W27" s="642"/>
      <c r="X27" s="642"/>
      <c r="Y27" s="643"/>
      <c r="Z27" s="644">
        <v>1.1000000000000001</v>
      </c>
      <c r="AA27" s="644"/>
      <c r="AB27" s="644"/>
      <c r="AC27" s="644"/>
      <c r="AD27" s="645" t="s">
        <v>127</v>
      </c>
      <c r="AE27" s="645"/>
      <c r="AF27" s="645"/>
      <c r="AG27" s="645"/>
      <c r="AH27" s="645"/>
      <c r="AI27" s="645"/>
      <c r="AJ27" s="645"/>
      <c r="AK27" s="645"/>
      <c r="AL27" s="646" t="s">
        <v>127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91977</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39061</v>
      </c>
      <c r="CS27" s="665"/>
      <c r="CT27" s="665"/>
      <c r="CU27" s="665"/>
      <c r="CV27" s="665"/>
      <c r="CW27" s="665"/>
      <c r="CX27" s="665"/>
      <c r="CY27" s="666"/>
      <c r="CZ27" s="646">
        <v>1.1000000000000001</v>
      </c>
      <c r="DA27" s="677"/>
      <c r="DB27" s="677"/>
      <c r="DC27" s="679"/>
      <c r="DD27" s="650">
        <v>8197</v>
      </c>
      <c r="DE27" s="665"/>
      <c r="DF27" s="665"/>
      <c r="DG27" s="665"/>
      <c r="DH27" s="665"/>
      <c r="DI27" s="665"/>
      <c r="DJ27" s="665"/>
      <c r="DK27" s="666"/>
      <c r="DL27" s="650">
        <v>8197</v>
      </c>
      <c r="DM27" s="665"/>
      <c r="DN27" s="665"/>
      <c r="DO27" s="665"/>
      <c r="DP27" s="665"/>
      <c r="DQ27" s="665"/>
      <c r="DR27" s="665"/>
      <c r="DS27" s="665"/>
      <c r="DT27" s="665"/>
      <c r="DU27" s="665"/>
      <c r="DV27" s="666"/>
      <c r="DW27" s="646">
        <v>0.8</v>
      </c>
      <c r="DX27" s="677"/>
      <c r="DY27" s="677"/>
      <c r="DZ27" s="677"/>
      <c r="EA27" s="677"/>
      <c r="EB27" s="677"/>
      <c r="EC27" s="678"/>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243</v>
      </c>
      <c r="AA28" s="644"/>
      <c r="AB28" s="644"/>
      <c r="AC28" s="644"/>
      <c r="AD28" s="645" t="s">
        <v>243</v>
      </c>
      <c r="AE28" s="645"/>
      <c r="AF28" s="645"/>
      <c r="AG28" s="645"/>
      <c r="AH28" s="645"/>
      <c r="AI28" s="645"/>
      <c r="AJ28" s="645"/>
      <c r="AK28" s="645"/>
      <c r="AL28" s="646" t="s">
        <v>243</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180873</v>
      </c>
      <c r="CS28" s="642"/>
      <c r="CT28" s="642"/>
      <c r="CU28" s="642"/>
      <c r="CV28" s="642"/>
      <c r="CW28" s="642"/>
      <c r="CX28" s="642"/>
      <c r="CY28" s="643"/>
      <c r="CZ28" s="646">
        <v>5.2</v>
      </c>
      <c r="DA28" s="677"/>
      <c r="DB28" s="677"/>
      <c r="DC28" s="679"/>
      <c r="DD28" s="650">
        <v>180873</v>
      </c>
      <c r="DE28" s="642"/>
      <c r="DF28" s="642"/>
      <c r="DG28" s="642"/>
      <c r="DH28" s="642"/>
      <c r="DI28" s="642"/>
      <c r="DJ28" s="642"/>
      <c r="DK28" s="643"/>
      <c r="DL28" s="650">
        <v>180873</v>
      </c>
      <c r="DM28" s="642"/>
      <c r="DN28" s="642"/>
      <c r="DO28" s="642"/>
      <c r="DP28" s="642"/>
      <c r="DQ28" s="642"/>
      <c r="DR28" s="642"/>
      <c r="DS28" s="642"/>
      <c r="DT28" s="642"/>
      <c r="DU28" s="642"/>
      <c r="DV28" s="643"/>
      <c r="DW28" s="646">
        <v>16.8</v>
      </c>
      <c r="DX28" s="677"/>
      <c r="DY28" s="677"/>
      <c r="DZ28" s="677"/>
      <c r="EA28" s="677"/>
      <c r="EB28" s="677"/>
      <c r="EC28" s="678"/>
    </row>
    <row r="29" spans="2:133" ht="11.25" customHeight="1" x14ac:dyDescent="0.15">
      <c r="B29" s="638" t="s">
        <v>304</v>
      </c>
      <c r="C29" s="639"/>
      <c r="D29" s="639"/>
      <c r="E29" s="639"/>
      <c r="F29" s="639"/>
      <c r="G29" s="639"/>
      <c r="H29" s="639"/>
      <c r="I29" s="639"/>
      <c r="J29" s="639"/>
      <c r="K29" s="639"/>
      <c r="L29" s="639"/>
      <c r="M29" s="639"/>
      <c r="N29" s="639"/>
      <c r="O29" s="639"/>
      <c r="P29" s="639"/>
      <c r="Q29" s="640"/>
      <c r="R29" s="641">
        <v>1533854</v>
      </c>
      <c r="S29" s="642"/>
      <c r="T29" s="642"/>
      <c r="U29" s="642"/>
      <c r="V29" s="642"/>
      <c r="W29" s="642"/>
      <c r="X29" s="642"/>
      <c r="Y29" s="643"/>
      <c r="Z29" s="644">
        <v>40.700000000000003</v>
      </c>
      <c r="AA29" s="644"/>
      <c r="AB29" s="644"/>
      <c r="AC29" s="644"/>
      <c r="AD29" s="645" t="s">
        <v>243</v>
      </c>
      <c r="AE29" s="645"/>
      <c r="AF29" s="645"/>
      <c r="AG29" s="645"/>
      <c r="AH29" s="645"/>
      <c r="AI29" s="645"/>
      <c r="AJ29" s="645"/>
      <c r="AK29" s="645"/>
      <c r="AL29" s="646" t="s">
        <v>243</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180873</v>
      </c>
      <c r="CS29" s="665"/>
      <c r="CT29" s="665"/>
      <c r="CU29" s="665"/>
      <c r="CV29" s="665"/>
      <c r="CW29" s="665"/>
      <c r="CX29" s="665"/>
      <c r="CY29" s="666"/>
      <c r="CZ29" s="646">
        <v>5.2</v>
      </c>
      <c r="DA29" s="677"/>
      <c r="DB29" s="677"/>
      <c r="DC29" s="679"/>
      <c r="DD29" s="650">
        <v>180873</v>
      </c>
      <c r="DE29" s="665"/>
      <c r="DF29" s="665"/>
      <c r="DG29" s="665"/>
      <c r="DH29" s="665"/>
      <c r="DI29" s="665"/>
      <c r="DJ29" s="665"/>
      <c r="DK29" s="666"/>
      <c r="DL29" s="650">
        <v>180873</v>
      </c>
      <c r="DM29" s="665"/>
      <c r="DN29" s="665"/>
      <c r="DO29" s="665"/>
      <c r="DP29" s="665"/>
      <c r="DQ29" s="665"/>
      <c r="DR29" s="665"/>
      <c r="DS29" s="665"/>
      <c r="DT29" s="665"/>
      <c r="DU29" s="665"/>
      <c r="DV29" s="666"/>
      <c r="DW29" s="646">
        <v>16.8</v>
      </c>
      <c r="DX29" s="677"/>
      <c r="DY29" s="677"/>
      <c r="DZ29" s="677"/>
      <c r="EA29" s="677"/>
      <c r="EB29" s="677"/>
      <c r="EC29" s="678"/>
    </row>
    <row r="30" spans="2:133" ht="11.25" customHeight="1" x14ac:dyDescent="0.15">
      <c r="B30" s="638" t="s">
        <v>309</v>
      </c>
      <c r="C30" s="639"/>
      <c r="D30" s="639"/>
      <c r="E30" s="639"/>
      <c r="F30" s="639"/>
      <c r="G30" s="639"/>
      <c r="H30" s="639"/>
      <c r="I30" s="639"/>
      <c r="J30" s="639"/>
      <c r="K30" s="639"/>
      <c r="L30" s="639"/>
      <c r="M30" s="639"/>
      <c r="N30" s="639"/>
      <c r="O30" s="639"/>
      <c r="P30" s="639"/>
      <c r="Q30" s="640"/>
      <c r="R30" s="641">
        <v>921</v>
      </c>
      <c r="S30" s="642"/>
      <c r="T30" s="642"/>
      <c r="U30" s="642"/>
      <c r="V30" s="642"/>
      <c r="W30" s="642"/>
      <c r="X30" s="642"/>
      <c r="Y30" s="643"/>
      <c r="Z30" s="644">
        <v>0</v>
      </c>
      <c r="AA30" s="644"/>
      <c r="AB30" s="644"/>
      <c r="AC30" s="644"/>
      <c r="AD30" s="645" t="s">
        <v>243</v>
      </c>
      <c r="AE30" s="645"/>
      <c r="AF30" s="645"/>
      <c r="AG30" s="645"/>
      <c r="AH30" s="645"/>
      <c r="AI30" s="645"/>
      <c r="AJ30" s="645"/>
      <c r="AK30" s="645"/>
      <c r="AL30" s="646" t="s">
        <v>127</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93.4</v>
      </c>
      <c r="BH30" s="702"/>
      <c r="BI30" s="702"/>
      <c r="BJ30" s="702"/>
      <c r="BK30" s="702"/>
      <c r="BL30" s="702"/>
      <c r="BM30" s="636">
        <v>82.1</v>
      </c>
      <c r="BN30" s="702"/>
      <c r="BO30" s="702"/>
      <c r="BP30" s="702"/>
      <c r="BQ30" s="703"/>
      <c r="BR30" s="701">
        <v>94.5</v>
      </c>
      <c r="BS30" s="702"/>
      <c r="BT30" s="702"/>
      <c r="BU30" s="702"/>
      <c r="BV30" s="702"/>
      <c r="BW30" s="702"/>
      <c r="BX30" s="636">
        <v>83.5</v>
      </c>
      <c r="BY30" s="702"/>
      <c r="BZ30" s="702"/>
      <c r="CA30" s="702"/>
      <c r="CB30" s="703"/>
      <c r="CD30" s="706"/>
      <c r="CE30" s="707"/>
      <c r="CF30" s="656" t="s">
        <v>312</v>
      </c>
      <c r="CG30" s="657"/>
      <c r="CH30" s="657"/>
      <c r="CI30" s="657"/>
      <c r="CJ30" s="657"/>
      <c r="CK30" s="657"/>
      <c r="CL30" s="657"/>
      <c r="CM30" s="657"/>
      <c r="CN30" s="657"/>
      <c r="CO30" s="657"/>
      <c r="CP30" s="657"/>
      <c r="CQ30" s="658"/>
      <c r="CR30" s="641">
        <v>169940</v>
      </c>
      <c r="CS30" s="642"/>
      <c r="CT30" s="642"/>
      <c r="CU30" s="642"/>
      <c r="CV30" s="642"/>
      <c r="CW30" s="642"/>
      <c r="CX30" s="642"/>
      <c r="CY30" s="643"/>
      <c r="CZ30" s="646">
        <v>4.8</v>
      </c>
      <c r="DA30" s="677"/>
      <c r="DB30" s="677"/>
      <c r="DC30" s="679"/>
      <c r="DD30" s="650">
        <v>169940</v>
      </c>
      <c r="DE30" s="642"/>
      <c r="DF30" s="642"/>
      <c r="DG30" s="642"/>
      <c r="DH30" s="642"/>
      <c r="DI30" s="642"/>
      <c r="DJ30" s="642"/>
      <c r="DK30" s="643"/>
      <c r="DL30" s="650">
        <v>169940</v>
      </c>
      <c r="DM30" s="642"/>
      <c r="DN30" s="642"/>
      <c r="DO30" s="642"/>
      <c r="DP30" s="642"/>
      <c r="DQ30" s="642"/>
      <c r="DR30" s="642"/>
      <c r="DS30" s="642"/>
      <c r="DT30" s="642"/>
      <c r="DU30" s="642"/>
      <c r="DV30" s="643"/>
      <c r="DW30" s="646">
        <v>15.8</v>
      </c>
      <c r="DX30" s="677"/>
      <c r="DY30" s="677"/>
      <c r="DZ30" s="677"/>
      <c r="EA30" s="677"/>
      <c r="EB30" s="677"/>
      <c r="EC30" s="678"/>
    </row>
    <row r="31" spans="2:133" ht="11.25" customHeight="1" x14ac:dyDescent="0.15">
      <c r="B31" s="638" t="s">
        <v>313</v>
      </c>
      <c r="C31" s="639"/>
      <c r="D31" s="639"/>
      <c r="E31" s="639"/>
      <c r="F31" s="639"/>
      <c r="G31" s="639"/>
      <c r="H31" s="639"/>
      <c r="I31" s="639"/>
      <c r="J31" s="639"/>
      <c r="K31" s="639"/>
      <c r="L31" s="639"/>
      <c r="M31" s="639"/>
      <c r="N31" s="639"/>
      <c r="O31" s="639"/>
      <c r="P31" s="639"/>
      <c r="Q31" s="640"/>
      <c r="R31" s="641">
        <v>149404</v>
      </c>
      <c r="S31" s="642"/>
      <c r="T31" s="642"/>
      <c r="U31" s="642"/>
      <c r="V31" s="642"/>
      <c r="W31" s="642"/>
      <c r="X31" s="642"/>
      <c r="Y31" s="643"/>
      <c r="Z31" s="644">
        <v>4</v>
      </c>
      <c r="AA31" s="644"/>
      <c r="AB31" s="644"/>
      <c r="AC31" s="644"/>
      <c r="AD31" s="645" t="s">
        <v>127</v>
      </c>
      <c r="AE31" s="645"/>
      <c r="AF31" s="645"/>
      <c r="AG31" s="645"/>
      <c r="AH31" s="645"/>
      <c r="AI31" s="645"/>
      <c r="AJ31" s="645"/>
      <c r="AK31" s="645"/>
      <c r="AL31" s="646" t="s">
        <v>127</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97.1</v>
      </c>
      <c r="BH31" s="665"/>
      <c r="BI31" s="665"/>
      <c r="BJ31" s="665"/>
      <c r="BK31" s="665"/>
      <c r="BL31" s="665"/>
      <c r="BM31" s="647">
        <v>94.5</v>
      </c>
      <c r="BN31" s="699"/>
      <c r="BO31" s="699"/>
      <c r="BP31" s="699"/>
      <c r="BQ31" s="700"/>
      <c r="BR31" s="698">
        <v>94.7</v>
      </c>
      <c r="BS31" s="665"/>
      <c r="BT31" s="665"/>
      <c r="BU31" s="665"/>
      <c r="BV31" s="665"/>
      <c r="BW31" s="665"/>
      <c r="BX31" s="647">
        <v>91.1</v>
      </c>
      <c r="BY31" s="699"/>
      <c r="BZ31" s="699"/>
      <c r="CA31" s="699"/>
      <c r="CB31" s="700"/>
      <c r="CD31" s="706"/>
      <c r="CE31" s="707"/>
      <c r="CF31" s="656" t="s">
        <v>316</v>
      </c>
      <c r="CG31" s="657"/>
      <c r="CH31" s="657"/>
      <c r="CI31" s="657"/>
      <c r="CJ31" s="657"/>
      <c r="CK31" s="657"/>
      <c r="CL31" s="657"/>
      <c r="CM31" s="657"/>
      <c r="CN31" s="657"/>
      <c r="CO31" s="657"/>
      <c r="CP31" s="657"/>
      <c r="CQ31" s="658"/>
      <c r="CR31" s="641">
        <v>10933</v>
      </c>
      <c r="CS31" s="665"/>
      <c r="CT31" s="665"/>
      <c r="CU31" s="665"/>
      <c r="CV31" s="665"/>
      <c r="CW31" s="665"/>
      <c r="CX31" s="665"/>
      <c r="CY31" s="666"/>
      <c r="CZ31" s="646">
        <v>0.3</v>
      </c>
      <c r="DA31" s="677"/>
      <c r="DB31" s="677"/>
      <c r="DC31" s="679"/>
      <c r="DD31" s="650">
        <v>10933</v>
      </c>
      <c r="DE31" s="665"/>
      <c r="DF31" s="665"/>
      <c r="DG31" s="665"/>
      <c r="DH31" s="665"/>
      <c r="DI31" s="665"/>
      <c r="DJ31" s="665"/>
      <c r="DK31" s="666"/>
      <c r="DL31" s="650">
        <v>10933</v>
      </c>
      <c r="DM31" s="665"/>
      <c r="DN31" s="665"/>
      <c r="DO31" s="665"/>
      <c r="DP31" s="665"/>
      <c r="DQ31" s="665"/>
      <c r="DR31" s="665"/>
      <c r="DS31" s="665"/>
      <c r="DT31" s="665"/>
      <c r="DU31" s="665"/>
      <c r="DV31" s="666"/>
      <c r="DW31" s="646">
        <v>1</v>
      </c>
      <c r="DX31" s="677"/>
      <c r="DY31" s="677"/>
      <c r="DZ31" s="677"/>
      <c r="EA31" s="677"/>
      <c r="EB31" s="677"/>
      <c r="EC31" s="678"/>
    </row>
    <row r="32" spans="2:133" ht="11.25" customHeight="1" x14ac:dyDescent="0.15">
      <c r="B32" s="638" t="s">
        <v>317</v>
      </c>
      <c r="C32" s="639"/>
      <c r="D32" s="639"/>
      <c r="E32" s="639"/>
      <c r="F32" s="639"/>
      <c r="G32" s="639"/>
      <c r="H32" s="639"/>
      <c r="I32" s="639"/>
      <c r="J32" s="639"/>
      <c r="K32" s="639"/>
      <c r="L32" s="639"/>
      <c r="M32" s="639"/>
      <c r="N32" s="639"/>
      <c r="O32" s="639"/>
      <c r="P32" s="639"/>
      <c r="Q32" s="640"/>
      <c r="R32" s="641">
        <v>220199</v>
      </c>
      <c r="S32" s="642"/>
      <c r="T32" s="642"/>
      <c r="U32" s="642"/>
      <c r="V32" s="642"/>
      <c r="W32" s="642"/>
      <c r="X32" s="642"/>
      <c r="Y32" s="643"/>
      <c r="Z32" s="644">
        <v>5.8</v>
      </c>
      <c r="AA32" s="644"/>
      <c r="AB32" s="644"/>
      <c r="AC32" s="644"/>
      <c r="AD32" s="645" t="s">
        <v>243</v>
      </c>
      <c r="AE32" s="645"/>
      <c r="AF32" s="645"/>
      <c r="AG32" s="645"/>
      <c r="AH32" s="645"/>
      <c r="AI32" s="645"/>
      <c r="AJ32" s="645"/>
      <c r="AK32" s="645"/>
      <c r="AL32" s="646" t="s">
        <v>243</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89.1</v>
      </c>
      <c r="BH32" s="711"/>
      <c r="BI32" s="711"/>
      <c r="BJ32" s="711"/>
      <c r="BK32" s="711"/>
      <c r="BL32" s="711"/>
      <c r="BM32" s="712">
        <v>71.900000000000006</v>
      </c>
      <c r="BN32" s="711"/>
      <c r="BO32" s="711"/>
      <c r="BP32" s="711"/>
      <c r="BQ32" s="713"/>
      <c r="BR32" s="710">
        <v>92.7</v>
      </c>
      <c r="BS32" s="711"/>
      <c r="BT32" s="711"/>
      <c r="BU32" s="711"/>
      <c r="BV32" s="711"/>
      <c r="BW32" s="711"/>
      <c r="BX32" s="712">
        <v>75.099999999999994</v>
      </c>
      <c r="BY32" s="711"/>
      <c r="BZ32" s="711"/>
      <c r="CA32" s="711"/>
      <c r="CB32" s="713"/>
      <c r="CD32" s="708"/>
      <c r="CE32" s="709"/>
      <c r="CF32" s="656" t="s">
        <v>319</v>
      </c>
      <c r="CG32" s="657"/>
      <c r="CH32" s="657"/>
      <c r="CI32" s="657"/>
      <c r="CJ32" s="657"/>
      <c r="CK32" s="657"/>
      <c r="CL32" s="657"/>
      <c r="CM32" s="657"/>
      <c r="CN32" s="657"/>
      <c r="CO32" s="657"/>
      <c r="CP32" s="657"/>
      <c r="CQ32" s="658"/>
      <c r="CR32" s="641" t="s">
        <v>243</v>
      </c>
      <c r="CS32" s="642"/>
      <c r="CT32" s="642"/>
      <c r="CU32" s="642"/>
      <c r="CV32" s="642"/>
      <c r="CW32" s="642"/>
      <c r="CX32" s="642"/>
      <c r="CY32" s="643"/>
      <c r="CZ32" s="646" t="s">
        <v>127</v>
      </c>
      <c r="DA32" s="677"/>
      <c r="DB32" s="677"/>
      <c r="DC32" s="679"/>
      <c r="DD32" s="650" t="s">
        <v>127</v>
      </c>
      <c r="DE32" s="642"/>
      <c r="DF32" s="642"/>
      <c r="DG32" s="642"/>
      <c r="DH32" s="642"/>
      <c r="DI32" s="642"/>
      <c r="DJ32" s="642"/>
      <c r="DK32" s="643"/>
      <c r="DL32" s="650" t="s">
        <v>127</v>
      </c>
      <c r="DM32" s="642"/>
      <c r="DN32" s="642"/>
      <c r="DO32" s="642"/>
      <c r="DP32" s="642"/>
      <c r="DQ32" s="642"/>
      <c r="DR32" s="642"/>
      <c r="DS32" s="642"/>
      <c r="DT32" s="642"/>
      <c r="DU32" s="642"/>
      <c r="DV32" s="643"/>
      <c r="DW32" s="646" t="s">
        <v>127</v>
      </c>
      <c r="DX32" s="677"/>
      <c r="DY32" s="677"/>
      <c r="DZ32" s="677"/>
      <c r="EA32" s="677"/>
      <c r="EB32" s="677"/>
      <c r="EC32" s="678"/>
    </row>
    <row r="33" spans="2:133" ht="11.25" customHeight="1" x14ac:dyDescent="0.15">
      <c r="B33" s="638" t="s">
        <v>320</v>
      </c>
      <c r="C33" s="639"/>
      <c r="D33" s="639"/>
      <c r="E33" s="639"/>
      <c r="F33" s="639"/>
      <c r="G33" s="639"/>
      <c r="H33" s="639"/>
      <c r="I33" s="639"/>
      <c r="J33" s="639"/>
      <c r="K33" s="639"/>
      <c r="L33" s="639"/>
      <c r="M33" s="639"/>
      <c r="N33" s="639"/>
      <c r="O33" s="639"/>
      <c r="P33" s="639"/>
      <c r="Q33" s="640"/>
      <c r="R33" s="641">
        <v>248887</v>
      </c>
      <c r="S33" s="642"/>
      <c r="T33" s="642"/>
      <c r="U33" s="642"/>
      <c r="V33" s="642"/>
      <c r="W33" s="642"/>
      <c r="X33" s="642"/>
      <c r="Y33" s="643"/>
      <c r="Z33" s="644">
        <v>6.6</v>
      </c>
      <c r="AA33" s="644"/>
      <c r="AB33" s="644"/>
      <c r="AC33" s="644"/>
      <c r="AD33" s="645" t="s">
        <v>127</v>
      </c>
      <c r="AE33" s="645"/>
      <c r="AF33" s="645"/>
      <c r="AG33" s="645"/>
      <c r="AH33" s="645"/>
      <c r="AI33" s="645"/>
      <c r="AJ33" s="645"/>
      <c r="AK33" s="645"/>
      <c r="AL33" s="646" t="s">
        <v>243</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1286072</v>
      </c>
      <c r="CS33" s="665"/>
      <c r="CT33" s="665"/>
      <c r="CU33" s="665"/>
      <c r="CV33" s="665"/>
      <c r="CW33" s="665"/>
      <c r="CX33" s="665"/>
      <c r="CY33" s="666"/>
      <c r="CZ33" s="646">
        <v>36.700000000000003</v>
      </c>
      <c r="DA33" s="677"/>
      <c r="DB33" s="677"/>
      <c r="DC33" s="679"/>
      <c r="DD33" s="650">
        <v>779519</v>
      </c>
      <c r="DE33" s="665"/>
      <c r="DF33" s="665"/>
      <c r="DG33" s="665"/>
      <c r="DH33" s="665"/>
      <c r="DI33" s="665"/>
      <c r="DJ33" s="665"/>
      <c r="DK33" s="666"/>
      <c r="DL33" s="650">
        <v>405604</v>
      </c>
      <c r="DM33" s="665"/>
      <c r="DN33" s="665"/>
      <c r="DO33" s="665"/>
      <c r="DP33" s="665"/>
      <c r="DQ33" s="665"/>
      <c r="DR33" s="665"/>
      <c r="DS33" s="665"/>
      <c r="DT33" s="665"/>
      <c r="DU33" s="665"/>
      <c r="DV33" s="666"/>
      <c r="DW33" s="646">
        <v>37.6</v>
      </c>
      <c r="DX33" s="677"/>
      <c r="DY33" s="677"/>
      <c r="DZ33" s="677"/>
      <c r="EA33" s="677"/>
      <c r="EB33" s="677"/>
      <c r="EC33" s="678"/>
    </row>
    <row r="34" spans="2:133" ht="11.25" customHeight="1" x14ac:dyDescent="0.15">
      <c r="B34" s="638" t="s">
        <v>322</v>
      </c>
      <c r="C34" s="639"/>
      <c r="D34" s="639"/>
      <c r="E34" s="639"/>
      <c r="F34" s="639"/>
      <c r="G34" s="639"/>
      <c r="H34" s="639"/>
      <c r="I34" s="639"/>
      <c r="J34" s="639"/>
      <c r="K34" s="639"/>
      <c r="L34" s="639"/>
      <c r="M34" s="639"/>
      <c r="N34" s="639"/>
      <c r="O34" s="639"/>
      <c r="P34" s="639"/>
      <c r="Q34" s="640"/>
      <c r="R34" s="641">
        <v>24697</v>
      </c>
      <c r="S34" s="642"/>
      <c r="T34" s="642"/>
      <c r="U34" s="642"/>
      <c r="V34" s="642"/>
      <c r="W34" s="642"/>
      <c r="X34" s="642"/>
      <c r="Y34" s="643"/>
      <c r="Z34" s="644">
        <v>0.7</v>
      </c>
      <c r="AA34" s="644"/>
      <c r="AB34" s="644"/>
      <c r="AC34" s="644"/>
      <c r="AD34" s="645">
        <v>1090</v>
      </c>
      <c r="AE34" s="645"/>
      <c r="AF34" s="645"/>
      <c r="AG34" s="645"/>
      <c r="AH34" s="645"/>
      <c r="AI34" s="645"/>
      <c r="AJ34" s="645"/>
      <c r="AK34" s="645"/>
      <c r="AL34" s="646">
        <v>0.1</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622626</v>
      </c>
      <c r="CS34" s="642"/>
      <c r="CT34" s="642"/>
      <c r="CU34" s="642"/>
      <c r="CV34" s="642"/>
      <c r="CW34" s="642"/>
      <c r="CX34" s="642"/>
      <c r="CY34" s="643"/>
      <c r="CZ34" s="646">
        <v>17.8</v>
      </c>
      <c r="DA34" s="677"/>
      <c r="DB34" s="677"/>
      <c r="DC34" s="679"/>
      <c r="DD34" s="650">
        <v>163842</v>
      </c>
      <c r="DE34" s="642"/>
      <c r="DF34" s="642"/>
      <c r="DG34" s="642"/>
      <c r="DH34" s="642"/>
      <c r="DI34" s="642"/>
      <c r="DJ34" s="642"/>
      <c r="DK34" s="643"/>
      <c r="DL34" s="650">
        <v>163842</v>
      </c>
      <c r="DM34" s="642"/>
      <c r="DN34" s="642"/>
      <c r="DO34" s="642"/>
      <c r="DP34" s="642"/>
      <c r="DQ34" s="642"/>
      <c r="DR34" s="642"/>
      <c r="DS34" s="642"/>
      <c r="DT34" s="642"/>
      <c r="DU34" s="642"/>
      <c r="DV34" s="643"/>
      <c r="DW34" s="646">
        <v>15.2</v>
      </c>
      <c r="DX34" s="677"/>
      <c r="DY34" s="677"/>
      <c r="DZ34" s="677"/>
      <c r="EA34" s="677"/>
      <c r="EB34" s="677"/>
      <c r="EC34" s="678"/>
    </row>
    <row r="35" spans="2:133" ht="11.25" customHeight="1" x14ac:dyDescent="0.15">
      <c r="B35" s="638" t="s">
        <v>326</v>
      </c>
      <c r="C35" s="639"/>
      <c r="D35" s="639"/>
      <c r="E35" s="639"/>
      <c r="F35" s="639"/>
      <c r="G35" s="639"/>
      <c r="H35" s="639"/>
      <c r="I35" s="639"/>
      <c r="J35" s="639"/>
      <c r="K35" s="639"/>
      <c r="L35" s="639"/>
      <c r="M35" s="639"/>
      <c r="N35" s="639"/>
      <c r="O35" s="639"/>
      <c r="P35" s="639"/>
      <c r="Q35" s="640"/>
      <c r="R35" s="641">
        <v>249984</v>
      </c>
      <c r="S35" s="642"/>
      <c r="T35" s="642"/>
      <c r="U35" s="642"/>
      <c r="V35" s="642"/>
      <c r="W35" s="642"/>
      <c r="X35" s="642"/>
      <c r="Y35" s="643"/>
      <c r="Z35" s="644">
        <v>6.6</v>
      </c>
      <c r="AA35" s="644"/>
      <c r="AB35" s="644"/>
      <c r="AC35" s="644"/>
      <c r="AD35" s="645" t="s">
        <v>127</v>
      </c>
      <c r="AE35" s="645"/>
      <c r="AF35" s="645"/>
      <c r="AG35" s="645"/>
      <c r="AH35" s="645"/>
      <c r="AI35" s="645"/>
      <c r="AJ35" s="645"/>
      <c r="AK35" s="645"/>
      <c r="AL35" s="646" t="s">
        <v>127</v>
      </c>
      <c r="AM35" s="647"/>
      <c r="AN35" s="647"/>
      <c r="AO35" s="648"/>
      <c r="AP35" s="234"/>
      <c r="AQ35" s="714" t="s">
        <v>327</v>
      </c>
      <c r="AR35" s="715"/>
      <c r="AS35" s="715"/>
      <c r="AT35" s="715"/>
      <c r="AU35" s="715"/>
      <c r="AV35" s="715"/>
      <c r="AW35" s="715"/>
      <c r="AX35" s="715"/>
      <c r="AY35" s="716"/>
      <c r="AZ35" s="630">
        <v>99177</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44201</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7492</v>
      </c>
      <c r="CS35" s="665"/>
      <c r="CT35" s="665"/>
      <c r="CU35" s="665"/>
      <c r="CV35" s="665"/>
      <c r="CW35" s="665"/>
      <c r="CX35" s="665"/>
      <c r="CY35" s="666"/>
      <c r="CZ35" s="646">
        <v>0.2</v>
      </c>
      <c r="DA35" s="677"/>
      <c r="DB35" s="677"/>
      <c r="DC35" s="679"/>
      <c r="DD35" s="650">
        <v>7492</v>
      </c>
      <c r="DE35" s="665"/>
      <c r="DF35" s="665"/>
      <c r="DG35" s="665"/>
      <c r="DH35" s="665"/>
      <c r="DI35" s="665"/>
      <c r="DJ35" s="665"/>
      <c r="DK35" s="666"/>
      <c r="DL35" s="650">
        <v>7492</v>
      </c>
      <c r="DM35" s="665"/>
      <c r="DN35" s="665"/>
      <c r="DO35" s="665"/>
      <c r="DP35" s="665"/>
      <c r="DQ35" s="665"/>
      <c r="DR35" s="665"/>
      <c r="DS35" s="665"/>
      <c r="DT35" s="665"/>
      <c r="DU35" s="665"/>
      <c r="DV35" s="666"/>
      <c r="DW35" s="646">
        <v>0.7</v>
      </c>
      <c r="DX35" s="677"/>
      <c r="DY35" s="677"/>
      <c r="DZ35" s="677"/>
      <c r="EA35" s="677"/>
      <c r="EB35" s="677"/>
      <c r="EC35" s="678"/>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243</v>
      </c>
      <c r="AA36" s="644"/>
      <c r="AB36" s="644"/>
      <c r="AC36" s="644"/>
      <c r="AD36" s="645" t="s">
        <v>243</v>
      </c>
      <c r="AE36" s="645"/>
      <c r="AF36" s="645"/>
      <c r="AG36" s="645"/>
      <c r="AH36" s="645"/>
      <c r="AI36" s="645"/>
      <c r="AJ36" s="645"/>
      <c r="AK36" s="645"/>
      <c r="AL36" s="646" t="s">
        <v>127</v>
      </c>
      <c r="AM36" s="647"/>
      <c r="AN36" s="647"/>
      <c r="AO36" s="648"/>
      <c r="AQ36" s="718" t="s">
        <v>331</v>
      </c>
      <c r="AR36" s="719"/>
      <c r="AS36" s="719"/>
      <c r="AT36" s="719"/>
      <c r="AU36" s="719"/>
      <c r="AV36" s="719"/>
      <c r="AW36" s="719"/>
      <c r="AX36" s="719"/>
      <c r="AY36" s="720"/>
      <c r="AZ36" s="641">
        <v>28630</v>
      </c>
      <c r="BA36" s="642"/>
      <c r="BB36" s="642"/>
      <c r="BC36" s="642"/>
      <c r="BD36" s="665"/>
      <c r="BE36" s="665"/>
      <c r="BF36" s="700"/>
      <c r="BG36" s="656" t="s">
        <v>332</v>
      </c>
      <c r="BH36" s="657"/>
      <c r="BI36" s="657"/>
      <c r="BJ36" s="657"/>
      <c r="BK36" s="657"/>
      <c r="BL36" s="657"/>
      <c r="BM36" s="657"/>
      <c r="BN36" s="657"/>
      <c r="BO36" s="657"/>
      <c r="BP36" s="657"/>
      <c r="BQ36" s="657"/>
      <c r="BR36" s="657"/>
      <c r="BS36" s="657"/>
      <c r="BT36" s="657"/>
      <c r="BU36" s="658"/>
      <c r="BV36" s="641">
        <v>97112</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198500</v>
      </c>
      <c r="CS36" s="642"/>
      <c r="CT36" s="642"/>
      <c r="CU36" s="642"/>
      <c r="CV36" s="642"/>
      <c r="CW36" s="642"/>
      <c r="CX36" s="642"/>
      <c r="CY36" s="643"/>
      <c r="CZ36" s="646">
        <v>5.7</v>
      </c>
      <c r="DA36" s="677"/>
      <c r="DB36" s="677"/>
      <c r="DC36" s="679"/>
      <c r="DD36" s="650">
        <v>161299</v>
      </c>
      <c r="DE36" s="642"/>
      <c r="DF36" s="642"/>
      <c r="DG36" s="642"/>
      <c r="DH36" s="642"/>
      <c r="DI36" s="642"/>
      <c r="DJ36" s="642"/>
      <c r="DK36" s="643"/>
      <c r="DL36" s="650">
        <v>143021</v>
      </c>
      <c r="DM36" s="642"/>
      <c r="DN36" s="642"/>
      <c r="DO36" s="642"/>
      <c r="DP36" s="642"/>
      <c r="DQ36" s="642"/>
      <c r="DR36" s="642"/>
      <c r="DS36" s="642"/>
      <c r="DT36" s="642"/>
      <c r="DU36" s="642"/>
      <c r="DV36" s="643"/>
      <c r="DW36" s="646">
        <v>13.3</v>
      </c>
      <c r="DX36" s="677"/>
      <c r="DY36" s="677"/>
      <c r="DZ36" s="677"/>
      <c r="EA36" s="677"/>
      <c r="EB36" s="677"/>
      <c r="EC36" s="678"/>
    </row>
    <row r="37" spans="2:133" ht="11.25" customHeight="1" x14ac:dyDescent="0.15">
      <c r="B37" s="638" t="s">
        <v>334</v>
      </c>
      <c r="C37" s="639"/>
      <c r="D37" s="639"/>
      <c r="E37" s="639"/>
      <c r="F37" s="639"/>
      <c r="G37" s="639"/>
      <c r="H37" s="639"/>
      <c r="I37" s="639"/>
      <c r="J37" s="639"/>
      <c r="K37" s="639"/>
      <c r="L37" s="639"/>
      <c r="M37" s="639"/>
      <c r="N37" s="639"/>
      <c r="O37" s="639"/>
      <c r="P37" s="639"/>
      <c r="Q37" s="640"/>
      <c r="R37" s="641">
        <v>38684</v>
      </c>
      <c r="S37" s="642"/>
      <c r="T37" s="642"/>
      <c r="U37" s="642"/>
      <c r="V37" s="642"/>
      <c r="W37" s="642"/>
      <c r="X37" s="642"/>
      <c r="Y37" s="643"/>
      <c r="Z37" s="644">
        <v>1</v>
      </c>
      <c r="AA37" s="644"/>
      <c r="AB37" s="644"/>
      <c r="AC37" s="644"/>
      <c r="AD37" s="645" t="s">
        <v>127</v>
      </c>
      <c r="AE37" s="645"/>
      <c r="AF37" s="645"/>
      <c r="AG37" s="645"/>
      <c r="AH37" s="645"/>
      <c r="AI37" s="645"/>
      <c r="AJ37" s="645"/>
      <c r="AK37" s="645"/>
      <c r="AL37" s="646" t="s">
        <v>127</v>
      </c>
      <c r="AM37" s="647"/>
      <c r="AN37" s="647"/>
      <c r="AO37" s="648"/>
      <c r="AQ37" s="718" t="s">
        <v>335</v>
      </c>
      <c r="AR37" s="719"/>
      <c r="AS37" s="719"/>
      <c r="AT37" s="719"/>
      <c r="AU37" s="719"/>
      <c r="AV37" s="719"/>
      <c r="AW37" s="719"/>
      <c r="AX37" s="719"/>
      <c r="AY37" s="720"/>
      <c r="AZ37" s="641" t="s">
        <v>243</v>
      </c>
      <c r="BA37" s="642"/>
      <c r="BB37" s="642"/>
      <c r="BC37" s="642"/>
      <c r="BD37" s="665"/>
      <c r="BE37" s="665"/>
      <c r="BF37" s="700"/>
      <c r="BG37" s="656" t="s">
        <v>336</v>
      </c>
      <c r="BH37" s="657"/>
      <c r="BI37" s="657"/>
      <c r="BJ37" s="657"/>
      <c r="BK37" s="657"/>
      <c r="BL37" s="657"/>
      <c r="BM37" s="657"/>
      <c r="BN37" s="657"/>
      <c r="BO37" s="657"/>
      <c r="BP37" s="657"/>
      <c r="BQ37" s="657"/>
      <c r="BR37" s="657"/>
      <c r="BS37" s="657"/>
      <c r="BT37" s="657"/>
      <c r="BU37" s="658"/>
      <c r="BV37" s="641">
        <v>254</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3317</v>
      </c>
      <c r="CS37" s="665"/>
      <c r="CT37" s="665"/>
      <c r="CU37" s="665"/>
      <c r="CV37" s="665"/>
      <c r="CW37" s="665"/>
      <c r="CX37" s="665"/>
      <c r="CY37" s="666"/>
      <c r="CZ37" s="646">
        <v>0.1</v>
      </c>
      <c r="DA37" s="677"/>
      <c r="DB37" s="677"/>
      <c r="DC37" s="679"/>
      <c r="DD37" s="650">
        <v>3317</v>
      </c>
      <c r="DE37" s="665"/>
      <c r="DF37" s="665"/>
      <c r="DG37" s="665"/>
      <c r="DH37" s="665"/>
      <c r="DI37" s="665"/>
      <c r="DJ37" s="665"/>
      <c r="DK37" s="666"/>
      <c r="DL37" s="650">
        <v>3317</v>
      </c>
      <c r="DM37" s="665"/>
      <c r="DN37" s="665"/>
      <c r="DO37" s="665"/>
      <c r="DP37" s="665"/>
      <c r="DQ37" s="665"/>
      <c r="DR37" s="665"/>
      <c r="DS37" s="665"/>
      <c r="DT37" s="665"/>
      <c r="DU37" s="665"/>
      <c r="DV37" s="666"/>
      <c r="DW37" s="646">
        <v>0.3</v>
      </c>
      <c r="DX37" s="677"/>
      <c r="DY37" s="677"/>
      <c r="DZ37" s="677"/>
      <c r="EA37" s="677"/>
      <c r="EB37" s="677"/>
      <c r="EC37" s="678"/>
    </row>
    <row r="38" spans="2:133" ht="11.25" customHeight="1" x14ac:dyDescent="0.15">
      <c r="B38" s="686" t="s">
        <v>338</v>
      </c>
      <c r="C38" s="687"/>
      <c r="D38" s="687"/>
      <c r="E38" s="687"/>
      <c r="F38" s="687"/>
      <c r="G38" s="687"/>
      <c r="H38" s="687"/>
      <c r="I38" s="687"/>
      <c r="J38" s="687"/>
      <c r="K38" s="687"/>
      <c r="L38" s="687"/>
      <c r="M38" s="687"/>
      <c r="N38" s="687"/>
      <c r="O38" s="687"/>
      <c r="P38" s="687"/>
      <c r="Q38" s="688"/>
      <c r="R38" s="721">
        <v>3766078</v>
      </c>
      <c r="S38" s="722"/>
      <c r="T38" s="722"/>
      <c r="U38" s="722"/>
      <c r="V38" s="722"/>
      <c r="W38" s="722"/>
      <c r="X38" s="722"/>
      <c r="Y38" s="723"/>
      <c r="Z38" s="724">
        <v>100</v>
      </c>
      <c r="AA38" s="724"/>
      <c r="AB38" s="724"/>
      <c r="AC38" s="724"/>
      <c r="AD38" s="725">
        <v>1039044</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t="s">
        <v>127</v>
      </c>
      <c r="BA38" s="642"/>
      <c r="BB38" s="642"/>
      <c r="BC38" s="642"/>
      <c r="BD38" s="665"/>
      <c r="BE38" s="665"/>
      <c r="BF38" s="700"/>
      <c r="BG38" s="656" t="s">
        <v>340</v>
      </c>
      <c r="BH38" s="657"/>
      <c r="BI38" s="657"/>
      <c r="BJ38" s="657"/>
      <c r="BK38" s="657"/>
      <c r="BL38" s="657"/>
      <c r="BM38" s="657"/>
      <c r="BN38" s="657"/>
      <c r="BO38" s="657"/>
      <c r="BP38" s="657"/>
      <c r="BQ38" s="657"/>
      <c r="BR38" s="657"/>
      <c r="BS38" s="657"/>
      <c r="BT38" s="657"/>
      <c r="BU38" s="658"/>
      <c r="BV38" s="641">
        <v>399</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99177</v>
      </c>
      <c r="CS38" s="642"/>
      <c r="CT38" s="642"/>
      <c r="CU38" s="642"/>
      <c r="CV38" s="642"/>
      <c r="CW38" s="642"/>
      <c r="CX38" s="642"/>
      <c r="CY38" s="643"/>
      <c r="CZ38" s="646">
        <v>2.8</v>
      </c>
      <c r="DA38" s="677"/>
      <c r="DB38" s="677"/>
      <c r="DC38" s="679"/>
      <c r="DD38" s="650">
        <v>88609</v>
      </c>
      <c r="DE38" s="642"/>
      <c r="DF38" s="642"/>
      <c r="DG38" s="642"/>
      <c r="DH38" s="642"/>
      <c r="DI38" s="642"/>
      <c r="DJ38" s="642"/>
      <c r="DK38" s="643"/>
      <c r="DL38" s="650">
        <v>88609</v>
      </c>
      <c r="DM38" s="642"/>
      <c r="DN38" s="642"/>
      <c r="DO38" s="642"/>
      <c r="DP38" s="642"/>
      <c r="DQ38" s="642"/>
      <c r="DR38" s="642"/>
      <c r="DS38" s="642"/>
      <c r="DT38" s="642"/>
      <c r="DU38" s="642"/>
      <c r="DV38" s="643"/>
      <c r="DW38" s="646">
        <v>8.1999999999999993</v>
      </c>
      <c r="DX38" s="677"/>
      <c r="DY38" s="677"/>
      <c r="DZ38" s="677"/>
      <c r="EA38" s="677"/>
      <c r="EB38" s="677"/>
      <c r="EC38" s="678"/>
    </row>
    <row r="39" spans="2:133" ht="11.25" customHeight="1" x14ac:dyDescent="0.15">
      <c r="AQ39" s="718" t="s">
        <v>342</v>
      </c>
      <c r="AR39" s="719"/>
      <c r="AS39" s="719"/>
      <c r="AT39" s="719"/>
      <c r="AU39" s="719"/>
      <c r="AV39" s="719"/>
      <c r="AW39" s="719"/>
      <c r="AX39" s="719"/>
      <c r="AY39" s="720"/>
      <c r="AZ39" s="641" t="s">
        <v>243</v>
      </c>
      <c r="BA39" s="642"/>
      <c r="BB39" s="642"/>
      <c r="BC39" s="642"/>
      <c r="BD39" s="665"/>
      <c r="BE39" s="665"/>
      <c r="BF39" s="700"/>
      <c r="BG39" s="732" t="s">
        <v>343</v>
      </c>
      <c r="BH39" s="733"/>
      <c r="BI39" s="733"/>
      <c r="BJ39" s="733"/>
      <c r="BK39" s="733"/>
      <c r="BL39" s="235"/>
      <c r="BM39" s="657" t="s">
        <v>344</v>
      </c>
      <c r="BN39" s="657"/>
      <c r="BO39" s="657"/>
      <c r="BP39" s="657"/>
      <c r="BQ39" s="657"/>
      <c r="BR39" s="657"/>
      <c r="BS39" s="657"/>
      <c r="BT39" s="657"/>
      <c r="BU39" s="658"/>
      <c r="BV39" s="641">
        <v>77</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355637</v>
      </c>
      <c r="CS39" s="665"/>
      <c r="CT39" s="665"/>
      <c r="CU39" s="665"/>
      <c r="CV39" s="665"/>
      <c r="CW39" s="665"/>
      <c r="CX39" s="665"/>
      <c r="CY39" s="666"/>
      <c r="CZ39" s="646">
        <v>10.1</v>
      </c>
      <c r="DA39" s="677"/>
      <c r="DB39" s="677"/>
      <c r="DC39" s="679"/>
      <c r="DD39" s="650">
        <v>355637</v>
      </c>
      <c r="DE39" s="665"/>
      <c r="DF39" s="665"/>
      <c r="DG39" s="665"/>
      <c r="DH39" s="665"/>
      <c r="DI39" s="665"/>
      <c r="DJ39" s="665"/>
      <c r="DK39" s="666"/>
      <c r="DL39" s="650" t="s">
        <v>243</v>
      </c>
      <c r="DM39" s="665"/>
      <c r="DN39" s="665"/>
      <c r="DO39" s="665"/>
      <c r="DP39" s="665"/>
      <c r="DQ39" s="665"/>
      <c r="DR39" s="665"/>
      <c r="DS39" s="665"/>
      <c r="DT39" s="665"/>
      <c r="DU39" s="665"/>
      <c r="DV39" s="666"/>
      <c r="DW39" s="646" t="s">
        <v>243</v>
      </c>
      <c r="DX39" s="677"/>
      <c r="DY39" s="677"/>
      <c r="DZ39" s="677"/>
      <c r="EA39" s="677"/>
      <c r="EB39" s="677"/>
      <c r="EC39" s="678"/>
    </row>
    <row r="40" spans="2:133" ht="11.25" customHeight="1" x14ac:dyDescent="0.15">
      <c r="AQ40" s="718" t="s">
        <v>346</v>
      </c>
      <c r="AR40" s="719"/>
      <c r="AS40" s="719"/>
      <c r="AT40" s="719"/>
      <c r="AU40" s="719"/>
      <c r="AV40" s="719"/>
      <c r="AW40" s="719"/>
      <c r="AX40" s="719"/>
      <c r="AY40" s="720"/>
      <c r="AZ40" s="641">
        <v>34240</v>
      </c>
      <c r="BA40" s="642"/>
      <c r="BB40" s="642"/>
      <c r="BC40" s="642"/>
      <c r="BD40" s="665"/>
      <c r="BE40" s="665"/>
      <c r="BF40" s="700"/>
      <c r="BG40" s="732"/>
      <c r="BH40" s="733"/>
      <c r="BI40" s="733"/>
      <c r="BJ40" s="733"/>
      <c r="BK40" s="733"/>
      <c r="BL40" s="235"/>
      <c r="BM40" s="657" t="s">
        <v>347</v>
      </c>
      <c r="BN40" s="657"/>
      <c r="BO40" s="657"/>
      <c r="BP40" s="657"/>
      <c r="BQ40" s="657"/>
      <c r="BR40" s="657"/>
      <c r="BS40" s="657"/>
      <c r="BT40" s="657"/>
      <c r="BU40" s="658"/>
      <c r="BV40" s="641" t="s">
        <v>243</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2640</v>
      </c>
      <c r="CS40" s="642"/>
      <c r="CT40" s="642"/>
      <c r="CU40" s="642"/>
      <c r="CV40" s="642"/>
      <c r="CW40" s="642"/>
      <c r="CX40" s="642"/>
      <c r="CY40" s="643"/>
      <c r="CZ40" s="646">
        <v>0.1</v>
      </c>
      <c r="DA40" s="677"/>
      <c r="DB40" s="677"/>
      <c r="DC40" s="679"/>
      <c r="DD40" s="650">
        <v>2640</v>
      </c>
      <c r="DE40" s="642"/>
      <c r="DF40" s="642"/>
      <c r="DG40" s="642"/>
      <c r="DH40" s="642"/>
      <c r="DI40" s="642"/>
      <c r="DJ40" s="642"/>
      <c r="DK40" s="643"/>
      <c r="DL40" s="650">
        <v>2640</v>
      </c>
      <c r="DM40" s="642"/>
      <c r="DN40" s="642"/>
      <c r="DO40" s="642"/>
      <c r="DP40" s="642"/>
      <c r="DQ40" s="642"/>
      <c r="DR40" s="642"/>
      <c r="DS40" s="642"/>
      <c r="DT40" s="642"/>
      <c r="DU40" s="642"/>
      <c r="DV40" s="643"/>
      <c r="DW40" s="646">
        <v>0.2</v>
      </c>
      <c r="DX40" s="677"/>
      <c r="DY40" s="677"/>
      <c r="DZ40" s="677"/>
      <c r="EA40" s="677"/>
      <c r="EB40" s="677"/>
      <c r="EC40" s="678"/>
    </row>
    <row r="41" spans="2:133" ht="11.25" customHeight="1" x14ac:dyDescent="0.15">
      <c r="AQ41" s="728" t="s">
        <v>349</v>
      </c>
      <c r="AR41" s="729"/>
      <c r="AS41" s="729"/>
      <c r="AT41" s="729"/>
      <c r="AU41" s="729"/>
      <c r="AV41" s="729"/>
      <c r="AW41" s="729"/>
      <c r="AX41" s="729"/>
      <c r="AY41" s="730"/>
      <c r="AZ41" s="721">
        <v>36307</v>
      </c>
      <c r="BA41" s="722"/>
      <c r="BB41" s="722"/>
      <c r="BC41" s="722"/>
      <c r="BD41" s="711"/>
      <c r="BE41" s="711"/>
      <c r="BF41" s="713"/>
      <c r="BG41" s="734"/>
      <c r="BH41" s="735"/>
      <c r="BI41" s="735"/>
      <c r="BJ41" s="735"/>
      <c r="BK41" s="735"/>
      <c r="BL41" s="236"/>
      <c r="BM41" s="668" t="s">
        <v>350</v>
      </c>
      <c r="BN41" s="668"/>
      <c r="BO41" s="668"/>
      <c r="BP41" s="668"/>
      <c r="BQ41" s="668"/>
      <c r="BR41" s="668"/>
      <c r="BS41" s="668"/>
      <c r="BT41" s="668"/>
      <c r="BU41" s="669"/>
      <c r="BV41" s="721">
        <v>200</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243</v>
      </c>
      <c r="CS41" s="665"/>
      <c r="CT41" s="665"/>
      <c r="CU41" s="665"/>
      <c r="CV41" s="665"/>
      <c r="CW41" s="665"/>
      <c r="CX41" s="665"/>
      <c r="CY41" s="666"/>
      <c r="CZ41" s="646" t="s">
        <v>127</v>
      </c>
      <c r="DA41" s="677"/>
      <c r="DB41" s="677"/>
      <c r="DC41" s="679"/>
      <c r="DD41" s="650" t="s">
        <v>243</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1522471</v>
      </c>
      <c r="CS42" s="642"/>
      <c r="CT42" s="642"/>
      <c r="CU42" s="642"/>
      <c r="CV42" s="642"/>
      <c r="CW42" s="642"/>
      <c r="CX42" s="642"/>
      <c r="CY42" s="643"/>
      <c r="CZ42" s="646">
        <v>43.4</v>
      </c>
      <c r="DA42" s="647"/>
      <c r="DB42" s="647"/>
      <c r="DC42" s="742"/>
      <c r="DD42" s="650">
        <v>92814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t="s">
        <v>127</v>
      </c>
      <c r="CS43" s="665"/>
      <c r="CT43" s="665"/>
      <c r="CU43" s="665"/>
      <c r="CV43" s="665"/>
      <c r="CW43" s="665"/>
      <c r="CX43" s="665"/>
      <c r="CY43" s="666"/>
      <c r="CZ43" s="646" t="s">
        <v>243</v>
      </c>
      <c r="DA43" s="677"/>
      <c r="DB43" s="677"/>
      <c r="DC43" s="679"/>
      <c r="DD43" s="650" t="s">
        <v>243</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1522471</v>
      </c>
      <c r="CS44" s="642"/>
      <c r="CT44" s="642"/>
      <c r="CU44" s="642"/>
      <c r="CV44" s="642"/>
      <c r="CW44" s="642"/>
      <c r="CX44" s="642"/>
      <c r="CY44" s="643"/>
      <c r="CZ44" s="646">
        <v>43.4</v>
      </c>
      <c r="DA44" s="647"/>
      <c r="DB44" s="647"/>
      <c r="DC44" s="742"/>
      <c r="DD44" s="650">
        <v>92814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1500443</v>
      </c>
      <c r="CS45" s="665"/>
      <c r="CT45" s="665"/>
      <c r="CU45" s="665"/>
      <c r="CV45" s="665"/>
      <c r="CW45" s="665"/>
      <c r="CX45" s="665"/>
      <c r="CY45" s="666"/>
      <c r="CZ45" s="646">
        <v>42.8</v>
      </c>
      <c r="DA45" s="677"/>
      <c r="DB45" s="677"/>
      <c r="DC45" s="679"/>
      <c r="DD45" s="650">
        <v>70786</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22028</v>
      </c>
      <c r="CS46" s="642"/>
      <c r="CT46" s="642"/>
      <c r="CU46" s="642"/>
      <c r="CV46" s="642"/>
      <c r="CW46" s="642"/>
      <c r="CX46" s="642"/>
      <c r="CY46" s="643"/>
      <c r="CZ46" s="646">
        <v>0.6</v>
      </c>
      <c r="DA46" s="647"/>
      <c r="DB46" s="647"/>
      <c r="DC46" s="742"/>
      <c r="DD46" s="650">
        <v>22028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t="s">
        <v>243</v>
      </c>
      <c r="CS47" s="665"/>
      <c r="CT47" s="665"/>
      <c r="CU47" s="665"/>
      <c r="CV47" s="665"/>
      <c r="CW47" s="665"/>
      <c r="CX47" s="665"/>
      <c r="CY47" s="666"/>
      <c r="CZ47" s="646" t="s">
        <v>243</v>
      </c>
      <c r="DA47" s="677"/>
      <c r="DB47" s="677"/>
      <c r="DC47" s="679"/>
      <c r="DD47" s="650" t="s">
        <v>243</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243</v>
      </c>
      <c r="CS48" s="642"/>
      <c r="CT48" s="642"/>
      <c r="CU48" s="642"/>
      <c r="CV48" s="642"/>
      <c r="CW48" s="642"/>
      <c r="CX48" s="642"/>
      <c r="CY48" s="643"/>
      <c r="CZ48" s="646" t="s">
        <v>127</v>
      </c>
      <c r="DA48" s="647"/>
      <c r="DB48" s="647"/>
      <c r="DC48" s="742"/>
      <c r="DD48" s="650" t="s">
        <v>243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3504820</v>
      </c>
      <c r="CS49" s="711"/>
      <c r="CT49" s="711"/>
      <c r="CU49" s="711"/>
      <c r="CV49" s="711"/>
      <c r="CW49" s="711"/>
      <c r="CX49" s="711"/>
      <c r="CY49" s="743"/>
      <c r="CZ49" s="726">
        <v>100</v>
      </c>
      <c r="DA49" s="744"/>
      <c r="DB49" s="744"/>
      <c r="DC49" s="745"/>
      <c r="DD49" s="746">
        <v>1511512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ryX5+xR86WenAcvn72Z12+hwLUDRrHzywiCCkPMWqxXizwwbem1ksAkxAYVErT8pj1q23lMids6L1VapZ1mCVQ==" saltValue="nr1okTS6k/dc/wuIfFod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2" sqref="AU72:AY7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3766</v>
      </c>
      <c r="R7" s="777"/>
      <c r="S7" s="777"/>
      <c r="T7" s="777"/>
      <c r="U7" s="777"/>
      <c r="V7" s="777">
        <v>3505</v>
      </c>
      <c r="W7" s="777"/>
      <c r="X7" s="777"/>
      <c r="Y7" s="777"/>
      <c r="Z7" s="777"/>
      <c r="AA7" s="777">
        <v>261</v>
      </c>
      <c r="AB7" s="777"/>
      <c r="AC7" s="777"/>
      <c r="AD7" s="777"/>
      <c r="AE7" s="778"/>
      <c r="AF7" s="779">
        <v>257</v>
      </c>
      <c r="AG7" s="780"/>
      <c r="AH7" s="780"/>
      <c r="AI7" s="780"/>
      <c r="AJ7" s="781"/>
      <c r="AK7" s="816">
        <v>220</v>
      </c>
      <c r="AL7" s="817"/>
      <c r="AM7" s="817"/>
      <c r="AN7" s="817"/>
      <c r="AO7" s="817"/>
      <c r="AP7" s="817">
        <v>2077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257</v>
      </c>
      <c r="AG23" s="836"/>
      <c r="AH23" s="836"/>
      <c r="AI23" s="836"/>
      <c r="AJ23" s="839"/>
      <c r="AK23" s="840"/>
      <c r="AL23" s="841"/>
      <c r="AM23" s="841"/>
      <c r="AN23" s="841"/>
      <c r="AO23" s="841"/>
      <c r="AP23" s="836"/>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246</v>
      </c>
      <c r="R28" s="865"/>
      <c r="S28" s="865"/>
      <c r="T28" s="865"/>
      <c r="U28" s="865"/>
      <c r="V28" s="865">
        <v>202</v>
      </c>
      <c r="W28" s="865"/>
      <c r="X28" s="865"/>
      <c r="Y28" s="865"/>
      <c r="Z28" s="865"/>
      <c r="AA28" s="865">
        <v>44</v>
      </c>
      <c r="AB28" s="865"/>
      <c r="AC28" s="865"/>
      <c r="AD28" s="865"/>
      <c r="AE28" s="866"/>
      <c r="AF28" s="867">
        <v>44</v>
      </c>
      <c r="AG28" s="865"/>
      <c r="AH28" s="865"/>
      <c r="AI28" s="865"/>
      <c r="AJ28" s="868"/>
      <c r="AK28" s="869">
        <v>34</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152</v>
      </c>
      <c r="R29" s="801"/>
      <c r="S29" s="801"/>
      <c r="T29" s="801"/>
      <c r="U29" s="801"/>
      <c r="V29" s="801">
        <v>136</v>
      </c>
      <c r="W29" s="801"/>
      <c r="X29" s="801"/>
      <c r="Y29" s="801"/>
      <c r="Z29" s="801"/>
      <c r="AA29" s="801">
        <v>16</v>
      </c>
      <c r="AB29" s="801"/>
      <c r="AC29" s="801"/>
      <c r="AD29" s="801"/>
      <c r="AE29" s="802"/>
      <c r="AF29" s="803">
        <v>16</v>
      </c>
      <c r="AG29" s="804"/>
      <c r="AH29" s="804"/>
      <c r="AI29" s="804"/>
      <c r="AJ29" s="805"/>
      <c r="AK29" s="872">
        <v>29</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12</v>
      </c>
      <c r="R30" s="801"/>
      <c r="S30" s="801"/>
      <c r="T30" s="801"/>
      <c r="U30" s="801"/>
      <c r="V30" s="801">
        <v>11</v>
      </c>
      <c r="W30" s="801"/>
      <c r="X30" s="801"/>
      <c r="Y30" s="801"/>
      <c r="Z30" s="801"/>
      <c r="AA30" s="801">
        <v>1</v>
      </c>
      <c r="AB30" s="801"/>
      <c r="AC30" s="801"/>
      <c r="AD30" s="801"/>
      <c r="AE30" s="802"/>
      <c r="AF30" s="803">
        <v>1</v>
      </c>
      <c r="AG30" s="804"/>
      <c r="AH30" s="804"/>
      <c r="AI30" s="804"/>
      <c r="AJ30" s="805"/>
      <c r="AK30" s="872">
        <v>7</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77</v>
      </c>
      <c r="R31" s="801"/>
      <c r="S31" s="801"/>
      <c r="T31" s="801"/>
      <c r="U31" s="801"/>
      <c r="V31" s="801">
        <v>66</v>
      </c>
      <c r="W31" s="801"/>
      <c r="X31" s="801"/>
      <c r="Y31" s="801"/>
      <c r="Z31" s="801"/>
      <c r="AA31" s="801">
        <v>11</v>
      </c>
      <c r="AB31" s="801"/>
      <c r="AC31" s="801"/>
      <c r="AD31" s="801"/>
      <c r="AE31" s="802"/>
      <c r="AF31" s="803">
        <v>11</v>
      </c>
      <c r="AG31" s="804"/>
      <c r="AH31" s="804"/>
      <c r="AI31" s="804"/>
      <c r="AJ31" s="805"/>
      <c r="AK31" s="872">
        <v>29</v>
      </c>
      <c r="AL31" s="873"/>
      <c r="AM31" s="873"/>
      <c r="AN31" s="873"/>
      <c r="AO31" s="873"/>
      <c r="AP31" s="873">
        <v>102</v>
      </c>
      <c r="AQ31" s="873"/>
      <c r="AR31" s="873"/>
      <c r="AS31" s="873"/>
      <c r="AT31" s="873"/>
      <c r="AU31" s="873"/>
      <c r="AV31" s="873"/>
      <c r="AW31" s="873"/>
      <c r="AX31" s="873"/>
      <c r="AY31" s="873"/>
      <c r="AZ31" s="874"/>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413</v>
      </c>
      <c r="AG66" s="855"/>
      <c r="AH66" s="855"/>
      <c r="AI66" s="855"/>
      <c r="AJ66" s="895"/>
      <c r="AK66" s="759" t="s">
        <v>414</v>
      </c>
      <c r="AL66" s="783"/>
      <c r="AM66" s="783"/>
      <c r="AN66" s="783"/>
      <c r="AO66" s="784"/>
      <c r="AP66" s="759" t="s">
        <v>397</v>
      </c>
      <c r="AQ66" s="760"/>
      <c r="AR66" s="760"/>
      <c r="AS66" s="760"/>
      <c r="AT66" s="761"/>
      <c r="AU66" s="759" t="s">
        <v>415</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582</v>
      </c>
      <c r="C68" s="912"/>
      <c r="D68" s="912"/>
      <c r="E68" s="912"/>
      <c r="F68" s="912"/>
      <c r="G68" s="912"/>
      <c r="H68" s="912"/>
      <c r="I68" s="912"/>
      <c r="J68" s="912"/>
      <c r="K68" s="912"/>
      <c r="L68" s="912"/>
      <c r="M68" s="912"/>
      <c r="N68" s="912"/>
      <c r="O68" s="912"/>
      <c r="P68" s="913"/>
      <c r="Q68" s="914">
        <v>211</v>
      </c>
      <c r="R68" s="908"/>
      <c r="S68" s="908"/>
      <c r="T68" s="908"/>
      <c r="U68" s="908"/>
      <c r="V68" s="908">
        <v>200</v>
      </c>
      <c r="W68" s="908"/>
      <c r="X68" s="908"/>
      <c r="Y68" s="908"/>
      <c r="Z68" s="908"/>
      <c r="AA68" s="908">
        <v>11</v>
      </c>
      <c r="AB68" s="908"/>
      <c r="AC68" s="908"/>
      <c r="AD68" s="908"/>
      <c r="AE68" s="908"/>
      <c r="AF68" s="908">
        <v>11</v>
      </c>
      <c r="AG68" s="908"/>
      <c r="AH68" s="908"/>
      <c r="AI68" s="908"/>
      <c r="AJ68" s="908"/>
      <c r="AK68" s="908">
        <v>0</v>
      </c>
      <c r="AL68" s="908"/>
      <c r="AM68" s="908"/>
      <c r="AN68" s="908"/>
      <c r="AO68" s="908"/>
      <c r="AP68" s="908">
        <v>0</v>
      </c>
      <c r="AQ68" s="908"/>
      <c r="AR68" s="908"/>
      <c r="AS68" s="908"/>
      <c r="AT68" s="908"/>
      <c r="AU68" s="908" t="s">
        <v>583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584</v>
      </c>
      <c r="C69" s="916"/>
      <c r="D69" s="916"/>
      <c r="E69" s="916"/>
      <c r="F69" s="916"/>
      <c r="G69" s="916"/>
      <c r="H69" s="916"/>
      <c r="I69" s="916"/>
      <c r="J69" s="916"/>
      <c r="K69" s="916"/>
      <c r="L69" s="916"/>
      <c r="M69" s="916"/>
      <c r="N69" s="916"/>
      <c r="O69" s="916"/>
      <c r="P69" s="917"/>
      <c r="Q69" s="918">
        <v>9353</v>
      </c>
      <c r="R69" s="873"/>
      <c r="S69" s="873"/>
      <c r="T69" s="873"/>
      <c r="U69" s="873"/>
      <c r="V69" s="873">
        <v>8371</v>
      </c>
      <c r="W69" s="873"/>
      <c r="X69" s="873"/>
      <c r="Y69" s="873"/>
      <c r="Z69" s="873"/>
      <c r="AA69" s="873">
        <v>982</v>
      </c>
      <c r="AB69" s="873"/>
      <c r="AC69" s="873"/>
      <c r="AD69" s="873"/>
      <c r="AE69" s="873"/>
      <c r="AF69" s="873">
        <v>982</v>
      </c>
      <c r="AG69" s="873"/>
      <c r="AH69" s="873"/>
      <c r="AI69" s="873"/>
      <c r="AJ69" s="873"/>
      <c r="AK69" s="873">
        <v>0</v>
      </c>
      <c r="AL69" s="873"/>
      <c r="AM69" s="873"/>
      <c r="AN69" s="873"/>
      <c r="AO69" s="873"/>
      <c r="AP69" s="873">
        <v>0</v>
      </c>
      <c r="AQ69" s="873"/>
      <c r="AR69" s="873"/>
      <c r="AS69" s="873"/>
      <c r="AT69" s="873"/>
      <c r="AU69" s="873" t="s">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t="s">
        <v>583</v>
      </c>
      <c r="R70" s="873"/>
      <c r="S70" s="873"/>
      <c r="T70" s="873"/>
      <c r="U70" s="873"/>
      <c r="V70" s="873" t="s">
        <v>583</v>
      </c>
      <c r="W70" s="873"/>
      <c r="X70" s="873"/>
      <c r="Y70" s="873"/>
      <c r="Z70" s="873"/>
      <c r="AA70" s="873" t="s">
        <v>583</v>
      </c>
      <c r="AB70" s="873"/>
      <c r="AC70" s="873"/>
      <c r="AD70" s="873"/>
      <c r="AE70" s="873"/>
      <c r="AF70" s="873" t="s">
        <v>583</v>
      </c>
      <c r="AG70" s="873"/>
      <c r="AH70" s="873"/>
      <c r="AI70" s="873"/>
      <c r="AJ70" s="873"/>
      <c r="AK70" s="873" t="s">
        <v>585</v>
      </c>
      <c r="AL70" s="873"/>
      <c r="AM70" s="873"/>
      <c r="AN70" s="873"/>
      <c r="AO70" s="873"/>
      <c r="AP70" s="873" t="s">
        <v>585</v>
      </c>
      <c r="AQ70" s="873"/>
      <c r="AR70" s="873"/>
      <c r="AS70" s="873"/>
      <c r="AT70" s="873"/>
      <c r="AU70" s="873" t="s">
        <v>583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587</v>
      </c>
      <c r="C71" s="916"/>
      <c r="D71" s="916"/>
      <c r="E71" s="916"/>
      <c r="F71" s="916"/>
      <c r="G71" s="916"/>
      <c r="H71" s="916"/>
      <c r="I71" s="916"/>
      <c r="J71" s="916"/>
      <c r="K71" s="916"/>
      <c r="L71" s="916"/>
      <c r="M71" s="916"/>
      <c r="N71" s="916"/>
      <c r="O71" s="916"/>
      <c r="P71" s="917"/>
      <c r="Q71" s="918">
        <v>292</v>
      </c>
      <c r="R71" s="873"/>
      <c r="S71" s="873"/>
      <c r="T71" s="873"/>
      <c r="U71" s="873"/>
      <c r="V71" s="873">
        <v>261</v>
      </c>
      <c r="W71" s="873"/>
      <c r="X71" s="873"/>
      <c r="Y71" s="873"/>
      <c r="Z71" s="873"/>
      <c r="AA71" s="873">
        <v>31</v>
      </c>
      <c r="AB71" s="873"/>
      <c r="AC71" s="873"/>
      <c r="AD71" s="873"/>
      <c r="AE71" s="873"/>
      <c r="AF71" s="873">
        <v>31</v>
      </c>
      <c r="AG71" s="873"/>
      <c r="AH71" s="873"/>
      <c r="AI71" s="873"/>
      <c r="AJ71" s="873"/>
      <c r="AK71" s="873">
        <v>0</v>
      </c>
      <c r="AL71" s="873"/>
      <c r="AM71" s="873"/>
      <c r="AN71" s="873"/>
      <c r="AO71" s="873"/>
      <c r="AP71" s="873">
        <v>0</v>
      </c>
      <c r="AQ71" s="873"/>
      <c r="AR71" s="873"/>
      <c r="AS71" s="873"/>
      <c r="AT71" s="873"/>
      <c r="AU71" s="873" t="s">
        <v>588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306</v>
      </c>
      <c r="AG109" s="937"/>
      <c r="AH109" s="937"/>
      <c r="AI109" s="937"/>
      <c r="AJ109" s="938"/>
      <c r="AK109" s="936" t="s">
        <v>305</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306</v>
      </c>
      <c r="BW109" s="937"/>
      <c r="BX109" s="937"/>
      <c r="BY109" s="937"/>
      <c r="BZ109" s="938"/>
      <c r="CA109" s="936" t="s">
        <v>305</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306</v>
      </c>
      <c r="DM109" s="937"/>
      <c r="DN109" s="937"/>
      <c r="DO109" s="937"/>
      <c r="DP109" s="938"/>
      <c r="DQ109" s="936" t="s">
        <v>305</v>
      </c>
      <c r="DR109" s="937"/>
      <c r="DS109" s="937"/>
      <c r="DT109" s="937"/>
      <c r="DU109" s="938"/>
      <c r="DV109" s="936" t="s">
        <v>426</v>
      </c>
      <c r="DW109" s="937"/>
      <c r="DX109" s="937"/>
      <c r="DY109" s="937"/>
      <c r="DZ109" s="939"/>
    </row>
    <row r="110" spans="1:131" s="246" customFormat="1" ht="26.25" customHeight="1" x14ac:dyDescent="0.15">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221546</v>
      </c>
      <c r="AB110" s="944"/>
      <c r="AC110" s="944"/>
      <c r="AD110" s="944"/>
      <c r="AE110" s="945"/>
      <c r="AF110" s="946">
        <v>212838</v>
      </c>
      <c r="AG110" s="944"/>
      <c r="AH110" s="944"/>
      <c r="AI110" s="944"/>
      <c r="AJ110" s="945"/>
      <c r="AK110" s="946">
        <v>180873</v>
      </c>
      <c r="AL110" s="944"/>
      <c r="AM110" s="944"/>
      <c r="AN110" s="944"/>
      <c r="AO110" s="945"/>
      <c r="AP110" s="947">
        <v>18.899999999999999</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1914279</v>
      </c>
      <c r="BR110" s="979"/>
      <c r="BS110" s="979"/>
      <c r="BT110" s="979"/>
      <c r="BU110" s="979"/>
      <c r="BV110" s="979">
        <v>1997154</v>
      </c>
      <c r="BW110" s="979"/>
      <c r="BX110" s="979"/>
      <c r="BY110" s="979"/>
      <c r="BZ110" s="979"/>
      <c r="CA110" s="979">
        <v>2077198</v>
      </c>
      <c r="CB110" s="979"/>
      <c r="CC110" s="979"/>
      <c r="CD110" s="979"/>
      <c r="CE110" s="979"/>
      <c r="CF110" s="993">
        <v>217.3</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432</v>
      </c>
      <c r="DH110" s="979"/>
      <c r="DI110" s="979"/>
      <c r="DJ110" s="979"/>
      <c r="DK110" s="979"/>
      <c r="DL110" s="979" t="s">
        <v>432</v>
      </c>
      <c r="DM110" s="979"/>
      <c r="DN110" s="979"/>
      <c r="DO110" s="979"/>
      <c r="DP110" s="979"/>
      <c r="DQ110" s="979" t="s">
        <v>432</v>
      </c>
      <c r="DR110" s="979"/>
      <c r="DS110" s="979"/>
      <c r="DT110" s="979"/>
      <c r="DU110" s="979"/>
      <c r="DV110" s="980" t="s">
        <v>433</v>
      </c>
      <c r="DW110" s="980"/>
      <c r="DX110" s="980"/>
      <c r="DY110" s="980"/>
      <c r="DZ110" s="981"/>
    </row>
    <row r="111" spans="1:131" s="246" customFormat="1" ht="26.25" customHeight="1" x14ac:dyDescent="0.15">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432</v>
      </c>
      <c r="AB111" s="986"/>
      <c r="AC111" s="986"/>
      <c r="AD111" s="986"/>
      <c r="AE111" s="987"/>
      <c r="AF111" s="988" t="s">
        <v>433</v>
      </c>
      <c r="AG111" s="986"/>
      <c r="AH111" s="986"/>
      <c r="AI111" s="986"/>
      <c r="AJ111" s="987"/>
      <c r="AK111" s="988" t="s">
        <v>433</v>
      </c>
      <c r="AL111" s="986"/>
      <c r="AM111" s="986"/>
      <c r="AN111" s="986"/>
      <c r="AO111" s="987"/>
      <c r="AP111" s="989" t="s">
        <v>433</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436</v>
      </c>
      <c r="BR111" s="972"/>
      <c r="BS111" s="972"/>
      <c r="BT111" s="972"/>
      <c r="BU111" s="972"/>
      <c r="BV111" s="972" t="s">
        <v>437</v>
      </c>
      <c r="BW111" s="972"/>
      <c r="BX111" s="972"/>
      <c r="BY111" s="972"/>
      <c r="BZ111" s="972"/>
      <c r="CA111" s="972" t="s">
        <v>438</v>
      </c>
      <c r="CB111" s="972"/>
      <c r="CC111" s="972"/>
      <c r="CD111" s="972"/>
      <c r="CE111" s="972"/>
      <c r="CF111" s="966" t="s">
        <v>439</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441</v>
      </c>
      <c r="DH111" s="972"/>
      <c r="DI111" s="972"/>
      <c r="DJ111" s="972"/>
      <c r="DK111" s="972"/>
      <c r="DL111" s="972" t="s">
        <v>442</v>
      </c>
      <c r="DM111" s="972"/>
      <c r="DN111" s="972"/>
      <c r="DO111" s="972"/>
      <c r="DP111" s="972"/>
      <c r="DQ111" s="972" t="s">
        <v>443</v>
      </c>
      <c r="DR111" s="972"/>
      <c r="DS111" s="972"/>
      <c r="DT111" s="972"/>
      <c r="DU111" s="972"/>
      <c r="DV111" s="973" t="s">
        <v>444</v>
      </c>
      <c r="DW111" s="973"/>
      <c r="DX111" s="973"/>
      <c r="DY111" s="973"/>
      <c r="DZ111" s="974"/>
    </row>
    <row r="112" spans="1:131" s="246" customFormat="1" ht="26.25" customHeight="1" x14ac:dyDescent="0.15">
      <c r="A112" s="1004" t="s">
        <v>445</v>
      </c>
      <c r="B112" s="1005"/>
      <c r="C112" s="1002" t="s">
        <v>446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447</v>
      </c>
      <c r="AB112" s="1011"/>
      <c r="AC112" s="1011"/>
      <c r="AD112" s="1011"/>
      <c r="AE112" s="1012"/>
      <c r="AF112" s="1013" t="s">
        <v>436</v>
      </c>
      <c r="AG112" s="1011"/>
      <c r="AH112" s="1011"/>
      <c r="AI112" s="1011"/>
      <c r="AJ112" s="1012"/>
      <c r="AK112" s="1013" t="s">
        <v>447</v>
      </c>
      <c r="AL112" s="1011"/>
      <c r="AM112" s="1011"/>
      <c r="AN112" s="1011"/>
      <c r="AO112" s="1012"/>
      <c r="AP112" s="1014" t="s">
        <v>439</v>
      </c>
      <c r="AQ112" s="1015"/>
      <c r="AR112" s="1015"/>
      <c r="AS112" s="1015"/>
      <c r="AT112" s="1016"/>
      <c r="AU112" s="952"/>
      <c r="AV112" s="953"/>
      <c r="AW112" s="953"/>
      <c r="AX112" s="953"/>
      <c r="AY112" s="953"/>
      <c r="AZ112" s="1001" t="s">
        <v>448</v>
      </c>
      <c r="BA112" s="1002"/>
      <c r="BB112" s="1002"/>
      <c r="BC112" s="1002"/>
      <c r="BD112" s="1002"/>
      <c r="BE112" s="1002"/>
      <c r="BF112" s="1002"/>
      <c r="BG112" s="1002"/>
      <c r="BH112" s="1002"/>
      <c r="BI112" s="1002"/>
      <c r="BJ112" s="1002"/>
      <c r="BK112" s="1002"/>
      <c r="BL112" s="1002"/>
      <c r="BM112" s="1002"/>
      <c r="BN112" s="1002"/>
      <c r="BO112" s="1002"/>
      <c r="BP112" s="1003"/>
      <c r="BQ112" s="971">
        <v>80214</v>
      </c>
      <c r="BR112" s="972"/>
      <c r="BS112" s="972"/>
      <c r="BT112" s="972"/>
      <c r="BU112" s="972"/>
      <c r="BV112" s="972">
        <v>76158</v>
      </c>
      <c r="BW112" s="972"/>
      <c r="BX112" s="972"/>
      <c r="BY112" s="972"/>
      <c r="BZ112" s="972"/>
      <c r="CA112" s="972">
        <v>69634</v>
      </c>
      <c r="CB112" s="972"/>
      <c r="CC112" s="972"/>
      <c r="CD112" s="972"/>
      <c r="CE112" s="972"/>
      <c r="CF112" s="966">
        <v>7.3</v>
      </c>
      <c r="CG112" s="967"/>
      <c r="CH112" s="967"/>
      <c r="CI112" s="967"/>
      <c r="CJ112" s="967"/>
      <c r="CK112" s="997"/>
      <c r="CL112" s="998"/>
      <c r="CM112" s="968" t="s">
        <v>449</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438</v>
      </c>
      <c r="DH112" s="972"/>
      <c r="DI112" s="972"/>
      <c r="DJ112" s="972"/>
      <c r="DK112" s="972"/>
      <c r="DL112" s="972" t="s">
        <v>437</v>
      </c>
      <c r="DM112" s="972"/>
      <c r="DN112" s="972"/>
      <c r="DO112" s="972"/>
      <c r="DP112" s="972"/>
      <c r="DQ112" s="972" t="s">
        <v>438</v>
      </c>
      <c r="DR112" s="972"/>
      <c r="DS112" s="972"/>
      <c r="DT112" s="972"/>
      <c r="DU112" s="972"/>
      <c r="DV112" s="973" t="s">
        <v>439</v>
      </c>
      <c r="DW112" s="973"/>
      <c r="DX112" s="973"/>
      <c r="DY112" s="973"/>
      <c r="DZ112" s="974"/>
    </row>
    <row r="113" spans="1:130" s="246" customFormat="1" ht="26.25" customHeight="1" x14ac:dyDescent="0.15">
      <c r="A113" s="1006"/>
      <c r="B113" s="1007"/>
      <c r="C113" s="1002" t="s">
        <v>450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10443</v>
      </c>
      <c r="AB113" s="986"/>
      <c r="AC113" s="986"/>
      <c r="AD113" s="986"/>
      <c r="AE113" s="987"/>
      <c r="AF113" s="988">
        <v>11320</v>
      </c>
      <c r="AG113" s="986"/>
      <c r="AH113" s="986"/>
      <c r="AI113" s="986"/>
      <c r="AJ113" s="987"/>
      <c r="AK113" s="988">
        <v>8613</v>
      </c>
      <c r="AL113" s="986"/>
      <c r="AM113" s="986"/>
      <c r="AN113" s="986"/>
      <c r="AO113" s="987"/>
      <c r="AP113" s="989">
        <v>0.9</v>
      </c>
      <c r="AQ113" s="990"/>
      <c r="AR113" s="990"/>
      <c r="AS113" s="990"/>
      <c r="AT113" s="991"/>
      <c r="AU113" s="952"/>
      <c r="AV113" s="953"/>
      <c r="AW113" s="953"/>
      <c r="AX113" s="953"/>
      <c r="AY113" s="953"/>
      <c r="AZ113" s="1001" t="s">
        <v>451</v>
      </c>
      <c r="BA113" s="1002"/>
      <c r="BB113" s="1002"/>
      <c r="BC113" s="1002"/>
      <c r="BD113" s="1002"/>
      <c r="BE113" s="1002"/>
      <c r="BF113" s="1002"/>
      <c r="BG113" s="1002"/>
      <c r="BH113" s="1002"/>
      <c r="BI113" s="1002"/>
      <c r="BJ113" s="1002"/>
      <c r="BK113" s="1002"/>
      <c r="BL113" s="1002"/>
      <c r="BM113" s="1002"/>
      <c r="BN113" s="1002"/>
      <c r="BO113" s="1002"/>
      <c r="BP113" s="1003"/>
      <c r="BQ113" s="971" t="s">
        <v>441</v>
      </c>
      <c r="BR113" s="972"/>
      <c r="BS113" s="972"/>
      <c r="BT113" s="972"/>
      <c r="BU113" s="972"/>
      <c r="BV113" s="972" t="s">
        <v>439</v>
      </c>
      <c r="BW113" s="972"/>
      <c r="BX113" s="972"/>
      <c r="BY113" s="972"/>
      <c r="BZ113" s="972"/>
      <c r="CA113" s="972" t="s">
        <v>438</v>
      </c>
      <c r="CB113" s="972"/>
      <c r="CC113" s="972"/>
      <c r="CD113" s="972"/>
      <c r="CE113" s="972"/>
      <c r="CF113" s="966" t="s">
        <v>443</v>
      </c>
      <c r="CG113" s="967"/>
      <c r="CH113" s="967"/>
      <c r="CI113" s="967"/>
      <c r="CJ113" s="967"/>
      <c r="CK113" s="997"/>
      <c r="CL113" s="998"/>
      <c r="CM113" s="968" t="s">
        <v>452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444</v>
      </c>
      <c r="DH113" s="1011"/>
      <c r="DI113" s="1011"/>
      <c r="DJ113" s="1011"/>
      <c r="DK113" s="1012"/>
      <c r="DL113" s="1013" t="s">
        <v>127</v>
      </c>
      <c r="DM113" s="1011"/>
      <c r="DN113" s="1011"/>
      <c r="DO113" s="1011"/>
      <c r="DP113" s="1012"/>
      <c r="DQ113" s="1013" t="s">
        <v>127</v>
      </c>
      <c r="DR113" s="1011"/>
      <c r="DS113" s="1011"/>
      <c r="DT113" s="1011"/>
      <c r="DU113" s="1012"/>
      <c r="DV113" s="1014" t="s">
        <v>443</v>
      </c>
      <c r="DW113" s="1015"/>
      <c r="DX113" s="1015"/>
      <c r="DY113" s="1015"/>
      <c r="DZ113" s="1016"/>
    </row>
    <row r="114" spans="1:130" s="246" customFormat="1" ht="26.25" customHeight="1" x14ac:dyDescent="0.15">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447</v>
      </c>
      <c r="AB114" s="1011"/>
      <c r="AC114" s="1011"/>
      <c r="AD114" s="1011"/>
      <c r="AE114" s="1012"/>
      <c r="AF114" s="1013" t="s">
        <v>438</v>
      </c>
      <c r="AG114" s="1011"/>
      <c r="AH114" s="1011"/>
      <c r="AI114" s="1011"/>
      <c r="AJ114" s="1012"/>
      <c r="AK114" s="1013" t="s">
        <v>436</v>
      </c>
      <c r="AL114" s="1011"/>
      <c r="AM114" s="1011"/>
      <c r="AN114" s="1011"/>
      <c r="AO114" s="1012"/>
      <c r="AP114" s="1014" t="s">
        <v>438</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119070</v>
      </c>
      <c r="BR114" s="972"/>
      <c r="BS114" s="972"/>
      <c r="BT114" s="972"/>
      <c r="BU114" s="972"/>
      <c r="BV114" s="972">
        <v>87443</v>
      </c>
      <c r="BW114" s="972"/>
      <c r="BX114" s="972"/>
      <c r="BY114" s="972"/>
      <c r="BZ114" s="972"/>
      <c r="CA114" s="972">
        <v>90851</v>
      </c>
      <c r="CB114" s="972"/>
      <c r="CC114" s="972"/>
      <c r="CD114" s="972"/>
      <c r="CE114" s="972"/>
      <c r="CF114" s="966">
        <v>9.5</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443</v>
      </c>
      <c r="DH114" s="1011"/>
      <c r="DI114" s="1011"/>
      <c r="DJ114" s="1011"/>
      <c r="DK114" s="1012"/>
      <c r="DL114" s="1013" t="s">
        <v>444</v>
      </c>
      <c r="DM114" s="1011"/>
      <c r="DN114" s="1011"/>
      <c r="DO114" s="1011"/>
      <c r="DP114" s="1012"/>
      <c r="DQ114" s="1013" t="s">
        <v>438</v>
      </c>
      <c r="DR114" s="1011"/>
      <c r="DS114" s="1011"/>
      <c r="DT114" s="1011"/>
      <c r="DU114" s="1012"/>
      <c r="DV114" s="1014" t="s">
        <v>443</v>
      </c>
      <c r="DW114" s="1015"/>
      <c r="DX114" s="1015"/>
      <c r="DY114" s="1015"/>
      <c r="DZ114" s="1016"/>
    </row>
    <row r="115" spans="1:130" s="246" customFormat="1" ht="26.25" customHeight="1" x14ac:dyDescent="0.15">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442</v>
      </c>
      <c r="AB115" s="986"/>
      <c r="AC115" s="986"/>
      <c r="AD115" s="986"/>
      <c r="AE115" s="987"/>
      <c r="AF115" s="988" t="s">
        <v>443</v>
      </c>
      <c r="AG115" s="986"/>
      <c r="AH115" s="986"/>
      <c r="AI115" s="986"/>
      <c r="AJ115" s="987"/>
      <c r="AK115" s="988" t="s">
        <v>443</v>
      </c>
      <c r="AL115" s="986"/>
      <c r="AM115" s="986"/>
      <c r="AN115" s="986"/>
      <c r="AO115" s="987"/>
      <c r="AP115" s="989" t="s">
        <v>443</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439</v>
      </c>
      <c r="BR115" s="972"/>
      <c r="BS115" s="972"/>
      <c r="BT115" s="972"/>
      <c r="BU115" s="972"/>
      <c r="BV115" s="972" t="s">
        <v>443</v>
      </c>
      <c r="BW115" s="972"/>
      <c r="BX115" s="972"/>
      <c r="BY115" s="972"/>
      <c r="BZ115" s="972"/>
      <c r="CA115" s="972" t="s">
        <v>447</v>
      </c>
      <c r="CB115" s="972"/>
      <c r="CC115" s="972"/>
      <c r="CD115" s="972"/>
      <c r="CE115" s="972"/>
      <c r="CF115" s="966" t="s">
        <v>439</v>
      </c>
      <c r="CG115" s="967"/>
      <c r="CH115" s="967"/>
      <c r="CI115" s="967"/>
      <c r="CJ115" s="967"/>
      <c r="CK115" s="997"/>
      <c r="CL115" s="998"/>
      <c r="CM115" s="1001" t="s">
        <v>458</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439</v>
      </c>
      <c r="DH115" s="1011"/>
      <c r="DI115" s="1011"/>
      <c r="DJ115" s="1011"/>
      <c r="DK115" s="1012"/>
      <c r="DL115" s="1013" t="s">
        <v>436</v>
      </c>
      <c r="DM115" s="1011"/>
      <c r="DN115" s="1011"/>
      <c r="DO115" s="1011"/>
      <c r="DP115" s="1012"/>
      <c r="DQ115" s="1013" t="s">
        <v>437</v>
      </c>
      <c r="DR115" s="1011"/>
      <c r="DS115" s="1011"/>
      <c r="DT115" s="1011"/>
      <c r="DU115" s="1012"/>
      <c r="DV115" s="1014" t="s">
        <v>436</v>
      </c>
      <c r="DW115" s="1015"/>
      <c r="DX115" s="1015"/>
      <c r="DY115" s="1015"/>
      <c r="DZ115" s="1016"/>
    </row>
    <row r="116" spans="1:130" s="246" customFormat="1" ht="26.25" customHeight="1" x14ac:dyDescent="0.15">
      <c r="A116" s="1008"/>
      <c r="B116" s="1009"/>
      <c r="C116" s="1017" t="s">
        <v>459</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443</v>
      </c>
      <c r="AB116" s="1011"/>
      <c r="AC116" s="1011"/>
      <c r="AD116" s="1011"/>
      <c r="AE116" s="1012"/>
      <c r="AF116" s="1013" t="s">
        <v>442</v>
      </c>
      <c r="AG116" s="1011"/>
      <c r="AH116" s="1011"/>
      <c r="AI116" s="1011"/>
      <c r="AJ116" s="1012"/>
      <c r="AK116" s="1013" t="s">
        <v>441</v>
      </c>
      <c r="AL116" s="1011"/>
      <c r="AM116" s="1011"/>
      <c r="AN116" s="1011"/>
      <c r="AO116" s="1012"/>
      <c r="AP116" s="1014" t="s">
        <v>442</v>
      </c>
      <c r="AQ116" s="1015"/>
      <c r="AR116" s="1015"/>
      <c r="AS116" s="1015"/>
      <c r="AT116" s="1016"/>
      <c r="AU116" s="952"/>
      <c r="AV116" s="953"/>
      <c r="AW116" s="953"/>
      <c r="AX116" s="953"/>
      <c r="AY116" s="953"/>
      <c r="AZ116" s="1019" t="s">
        <v>460</v>
      </c>
      <c r="BA116" s="1020"/>
      <c r="BB116" s="1020"/>
      <c r="BC116" s="1020"/>
      <c r="BD116" s="1020"/>
      <c r="BE116" s="1020"/>
      <c r="BF116" s="1020"/>
      <c r="BG116" s="1020"/>
      <c r="BH116" s="1020"/>
      <c r="BI116" s="1020"/>
      <c r="BJ116" s="1020"/>
      <c r="BK116" s="1020"/>
      <c r="BL116" s="1020"/>
      <c r="BM116" s="1020"/>
      <c r="BN116" s="1020"/>
      <c r="BO116" s="1020"/>
      <c r="BP116" s="1021"/>
      <c r="BQ116" s="971" t="s">
        <v>407</v>
      </c>
      <c r="BR116" s="972"/>
      <c r="BS116" s="972"/>
      <c r="BT116" s="972"/>
      <c r="BU116" s="972"/>
      <c r="BV116" s="972" t="s">
        <v>438</v>
      </c>
      <c r="BW116" s="972"/>
      <c r="BX116" s="972"/>
      <c r="BY116" s="972"/>
      <c r="BZ116" s="972"/>
      <c r="CA116" s="972" t="s">
        <v>438</v>
      </c>
      <c r="CB116" s="972"/>
      <c r="CC116" s="972"/>
      <c r="CD116" s="972"/>
      <c r="CE116" s="972"/>
      <c r="CF116" s="966" t="s">
        <v>441</v>
      </c>
      <c r="CG116" s="967"/>
      <c r="CH116" s="967"/>
      <c r="CI116" s="967"/>
      <c r="CJ116" s="967"/>
      <c r="CK116" s="997"/>
      <c r="CL116" s="998"/>
      <c r="CM116" s="968" t="s">
        <v>461</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443</v>
      </c>
      <c r="DH116" s="1011"/>
      <c r="DI116" s="1011"/>
      <c r="DJ116" s="1011"/>
      <c r="DK116" s="1012"/>
      <c r="DL116" s="1013" t="s">
        <v>407</v>
      </c>
      <c r="DM116" s="1011"/>
      <c r="DN116" s="1011"/>
      <c r="DO116" s="1011"/>
      <c r="DP116" s="1012"/>
      <c r="DQ116" s="1013" t="s">
        <v>462</v>
      </c>
      <c r="DR116" s="1011"/>
      <c r="DS116" s="1011"/>
      <c r="DT116" s="1011"/>
      <c r="DU116" s="1012"/>
      <c r="DV116" s="1014" t="s">
        <v>444</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231989</v>
      </c>
      <c r="AB117" s="1029"/>
      <c r="AC117" s="1029"/>
      <c r="AD117" s="1029"/>
      <c r="AE117" s="1030"/>
      <c r="AF117" s="1031">
        <v>224158</v>
      </c>
      <c r="AG117" s="1029"/>
      <c r="AH117" s="1029"/>
      <c r="AI117" s="1029"/>
      <c r="AJ117" s="1030"/>
      <c r="AK117" s="1031">
        <v>189486</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439</v>
      </c>
      <c r="BR117" s="972"/>
      <c r="BS117" s="972"/>
      <c r="BT117" s="972"/>
      <c r="BU117" s="972"/>
      <c r="BV117" s="972" t="s">
        <v>443</v>
      </c>
      <c r="BW117" s="972"/>
      <c r="BX117" s="972"/>
      <c r="BY117" s="972"/>
      <c r="BZ117" s="972"/>
      <c r="CA117" s="972" t="s">
        <v>437</v>
      </c>
      <c r="CB117" s="972"/>
      <c r="CC117" s="972"/>
      <c r="CD117" s="972"/>
      <c r="CE117" s="972"/>
      <c r="CF117" s="966" t="s">
        <v>436</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442</v>
      </c>
      <c r="DH117" s="1011"/>
      <c r="DI117" s="1011"/>
      <c r="DJ117" s="1011"/>
      <c r="DK117" s="1012"/>
      <c r="DL117" s="1013" t="s">
        <v>443</v>
      </c>
      <c r="DM117" s="1011"/>
      <c r="DN117" s="1011"/>
      <c r="DO117" s="1011"/>
      <c r="DP117" s="1012"/>
      <c r="DQ117" s="1013" t="s">
        <v>443</v>
      </c>
      <c r="DR117" s="1011"/>
      <c r="DS117" s="1011"/>
      <c r="DT117" s="1011"/>
      <c r="DU117" s="1012"/>
      <c r="DV117" s="1014" t="s">
        <v>438</v>
      </c>
      <c r="DW117" s="1015"/>
      <c r="DX117" s="1015"/>
      <c r="DY117" s="1015"/>
      <c r="DZ117" s="1016"/>
    </row>
    <row r="118" spans="1:130" s="246" customFormat="1" ht="26.25" customHeight="1" x14ac:dyDescent="0.15">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306</v>
      </c>
      <c r="AG118" s="937"/>
      <c r="AH118" s="937"/>
      <c r="AI118" s="937"/>
      <c r="AJ118" s="938"/>
      <c r="AK118" s="936" t="s">
        <v>305</v>
      </c>
      <c r="AL118" s="937"/>
      <c r="AM118" s="937"/>
      <c r="AN118" s="937"/>
      <c r="AO118" s="938"/>
      <c r="AP118" s="1023" t="s">
        <v>426</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407</v>
      </c>
      <c r="BR118" s="1050"/>
      <c r="BS118" s="1050"/>
      <c r="BT118" s="1050"/>
      <c r="BU118" s="1050"/>
      <c r="BV118" s="1050" t="s">
        <v>443</v>
      </c>
      <c r="BW118" s="1050"/>
      <c r="BX118" s="1050"/>
      <c r="BY118" s="1050"/>
      <c r="BZ118" s="1050"/>
      <c r="CA118" s="1050" t="s">
        <v>436</v>
      </c>
      <c r="CB118" s="1050"/>
      <c r="CC118" s="1050"/>
      <c r="CD118" s="1050"/>
      <c r="CE118" s="1050"/>
      <c r="CF118" s="966" t="s">
        <v>127</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447</v>
      </c>
      <c r="DH118" s="1011"/>
      <c r="DI118" s="1011"/>
      <c r="DJ118" s="1011"/>
      <c r="DK118" s="1012"/>
      <c r="DL118" s="1013" t="s">
        <v>443</v>
      </c>
      <c r="DM118" s="1011"/>
      <c r="DN118" s="1011"/>
      <c r="DO118" s="1011"/>
      <c r="DP118" s="1012"/>
      <c r="DQ118" s="1013" t="s">
        <v>436</v>
      </c>
      <c r="DR118" s="1011"/>
      <c r="DS118" s="1011"/>
      <c r="DT118" s="1011"/>
      <c r="DU118" s="1012"/>
      <c r="DV118" s="1014" t="s">
        <v>439</v>
      </c>
      <c r="DW118" s="1015"/>
      <c r="DX118" s="1015"/>
      <c r="DY118" s="1015"/>
      <c r="DZ118" s="1016"/>
    </row>
    <row r="119" spans="1:130" s="246" customFormat="1" ht="26.25" customHeight="1" x14ac:dyDescent="0.15">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443</v>
      </c>
      <c r="AB119" s="944"/>
      <c r="AC119" s="944"/>
      <c r="AD119" s="944"/>
      <c r="AE119" s="945"/>
      <c r="AF119" s="946" t="s">
        <v>447</v>
      </c>
      <c r="AG119" s="944"/>
      <c r="AH119" s="944"/>
      <c r="AI119" s="944"/>
      <c r="AJ119" s="945"/>
      <c r="AK119" s="946" t="s">
        <v>436</v>
      </c>
      <c r="AL119" s="944"/>
      <c r="AM119" s="944"/>
      <c r="AN119" s="944"/>
      <c r="AO119" s="945"/>
      <c r="AP119" s="947" t="s">
        <v>447</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468</v>
      </c>
      <c r="BP119" s="1058"/>
      <c r="BQ119" s="1049">
        <v>2113563</v>
      </c>
      <c r="BR119" s="1050"/>
      <c r="BS119" s="1050"/>
      <c r="BT119" s="1050"/>
      <c r="BU119" s="1050"/>
      <c r="BV119" s="1050">
        <v>2160755</v>
      </c>
      <c r="BW119" s="1050"/>
      <c r="BX119" s="1050"/>
      <c r="BY119" s="1050"/>
      <c r="BZ119" s="1050"/>
      <c r="CA119" s="1050">
        <v>2237683</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437</v>
      </c>
      <c r="DH119" s="1036"/>
      <c r="DI119" s="1036"/>
      <c r="DJ119" s="1036"/>
      <c r="DK119" s="1037"/>
      <c r="DL119" s="1035" t="s">
        <v>438</v>
      </c>
      <c r="DM119" s="1036"/>
      <c r="DN119" s="1036"/>
      <c r="DO119" s="1036"/>
      <c r="DP119" s="1037"/>
      <c r="DQ119" s="1035" t="s">
        <v>439</v>
      </c>
      <c r="DR119" s="1036"/>
      <c r="DS119" s="1036"/>
      <c r="DT119" s="1036"/>
      <c r="DU119" s="1037"/>
      <c r="DV119" s="1038" t="s">
        <v>439</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443</v>
      </c>
      <c r="AB120" s="1011"/>
      <c r="AC120" s="1011"/>
      <c r="AD120" s="1011"/>
      <c r="AE120" s="1012"/>
      <c r="AF120" s="1013" t="s">
        <v>444</v>
      </c>
      <c r="AG120" s="1011"/>
      <c r="AH120" s="1011"/>
      <c r="AI120" s="1011"/>
      <c r="AJ120" s="1012"/>
      <c r="AK120" s="1013" t="s">
        <v>439</v>
      </c>
      <c r="AL120" s="1011"/>
      <c r="AM120" s="1011"/>
      <c r="AN120" s="1011"/>
      <c r="AO120" s="1012"/>
      <c r="AP120" s="1014" t="s">
        <v>444</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2689357</v>
      </c>
      <c r="BR120" s="979"/>
      <c r="BS120" s="979"/>
      <c r="BT120" s="979"/>
      <c r="BU120" s="979"/>
      <c r="BV120" s="979">
        <v>2909714</v>
      </c>
      <c r="BW120" s="979"/>
      <c r="BX120" s="979"/>
      <c r="BY120" s="979"/>
      <c r="BZ120" s="979"/>
      <c r="CA120" s="979">
        <v>3104194</v>
      </c>
      <c r="CB120" s="979"/>
      <c r="CC120" s="979"/>
      <c r="CD120" s="979"/>
      <c r="CE120" s="979"/>
      <c r="CF120" s="993">
        <v>324.7</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80214</v>
      </c>
      <c r="DH120" s="979"/>
      <c r="DI120" s="979"/>
      <c r="DJ120" s="979"/>
      <c r="DK120" s="979"/>
      <c r="DL120" s="979">
        <v>76158</v>
      </c>
      <c r="DM120" s="979"/>
      <c r="DN120" s="979"/>
      <c r="DO120" s="979"/>
      <c r="DP120" s="979"/>
      <c r="DQ120" s="979">
        <v>69634</v>
      </c>
      <c r="DR120" s="979"/>
      <c r="DS120" s="979"/>
      <c r="DT120" s="979"/>
      <c r="DU120" s="979"/>
      <c r="DV120" s="980">
        <v>7.3</v>
      </c>
      <c r="DW120" s="980"/>
      <c r="DX120" s="980"/>
      <c r="DY120" s="980"/>
      <c r="DZ120" s="981"/>
    </row>
    <row r="121" spans="1:130" s="246" customFormat="1" ht="26.25" customHeight="1" x14ac:dyDescent="0.15">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438</v>
      </c>
      <c r="AB121" s="1011"/>
      <c r="AC121" s="1011"/>
      <c r="AD121" s="1011"/>
      <c r="AE121" s="1012"/>
      <c r="AF121" s="1013" t="s">
        <v>442</v>
      </c>
      <c r="AG121" s="1011"/>
      <c r="AH121" s="1011"/>
      <c r="AI121" s="1011"/>
      <c r="AJ121" s="1012"/>
      <c r="AK121" s="1013" t="s">
        <v>438</v>
      </c>
      <c r="AL121" s="1011"/>
      <c r="AM121" s="1011"/>
      <c r="AN121" s="1011"/>
      <c r="AO121" s="1012"/>
      <c r="AP121" s="1014" t="s">
        <v>407</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t="s">
        <v>443</v>
      </c>
      <c r="BR121" s="972"/>
      <c r="BS121" s="972"/>
      <c r="BT121" s="972"/>
      <c r="BU121" s="972"/>
      <c r="BV121" s="972" t="s">
        <v>447</v>
      </c>
      <c r="BW121" s="972"/>
      <c r="BX121" s="972"/>
      <c r="BY121" s="972"/>
      <c r="BZ121" s="972"/>
      <c r="CA121" s="972" t="s">
        <v>447</v>
      </c>
      <c r="CB121" s="972"/>
      <c r="CC121" s="972"/>
      <c r="CD121" s="972"/>
      <c r="CE121" s="972"/>
      <c r="CF121" s="966" t="s">
        <v>447</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t="s">
        <v>443</v>
      </c>
      <c r="DH121" s="972"/>
      <c r="DI121" s="972"/>
      <c r="DJ121" s="972"/>
      <c r="DK121" s="972"/>
      <c r="DL121" s="972" t="s">
        <v>439</v>
      </c>
      <c r="DM121" s="972"/>
      <c r="DN121" s="972"/>
      <c r="DO121" s="972"/>
      <c r="DP121" s="972"/>
      <c r="DQ121" s="972" t="s">
        <v>442</v>
      </c>
      <c r="DR121" s="972"/>
      <c r="DS121" s="972"/>
      <c r="DT121" s="972"/>
      <c r="DU121" s="972"/>
      <c r="DV121" s="973" t="s">
        <v>443</v>
      </c>
      <c r="DW121" s="973"/>
      <c r="DX121" s="973"/>
      <c r="DY121" s="973"/>
      <c r="DZ121" s="974"/>
    </row>
    <row r="122" spans="1:130" s="246" customFormat="1" ht="26.25" customHeight="1" x14ac:dyDescent="0.15">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437</v>
      </c>
      <c r="AB122" s="1011"/>
      <c r="AC122" s="1011"/>
      <c r="AD122" s="1011"/>
      <c r="AE122" s="1012"/>
      <c r="AF122" s="1013" t="s">
        <v>443</v>
      </c>
      <c r="AG122" s="1011"/>
      <c r="AH122" s="1011"/>
      <c r="AI122" s="1011"/>
      <c r="AJ122" s="1012"/>
      <c r="AK122" s="1013" t="s">
        <v>439</v>
      </c>
      <c r="AL122" s="1011"/>
      <c r="AM122" s="1011"/>
      <c r="AN122" s="1011"/>
      <c r="AO122" s="1012"/>
      <c r="AP122" s="1014" t="s">
        <v>439</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1258115</v>
      </c>
      <c r="BR122" s="1050"/>
      <c r="BS122" s="1050"/>
      <c r="BT122" s="1050"/>
      <c r="BU122" s="1050"/>
      <c r="BV122" s="1050">
        <v>1187692</v>
      </c>
      <c r="BW122" s="1050"/>
      <c r="BX122" s="1050"/>
      <c r="BY122" s="1050"/>
      <c r="BZ122" s="1050"/>
      <c r="CA122" s="1050">
        <v>1468603</v>
      </c>
      <c r="CB122" s="1050"/>
      <c r="CC122" s="1050"/>
      <c r="CD122" s="1050"/>
      <c r="CE122" s="1050"/>
      <c r="CF122" s="1070">
        <v>153.6</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t="s">
        <v>438</v>
      </c>
      <c r="DH122" s="972"/>
      <c r="DI122" s="972"/>
      <c r="DJ122" s="972"/>
      <c r="DK122" s="972"/>
      <c r="DL122" s="972" t="s">
        <v>447</v>
      </c>
      <c r="DM122" s="972"/>
      <c r="DN122" s="972"/>
      <c r="DO122" s="972"/>
      <c r="DP122" s="972"/>
      <c r="DQ122" s="972" t="s">
        <v>407</v>
      </c>
      <c r="DR122" s="972"/>
      <c r="DS122" s="972"/>
      <c r="DT122" s="972"/>
      <c r="DU122" s="972"/>
      <c r="DV122" s="973" t="s">
        <v>407</v>
      </c>
      <c r="DW122" s="973"/>
      <c r="DX122" s="973"/>
      <c r="DY122" s="973"/>
      <c r="DZ122" s="974"/>
    </row>
    <row r="123" spans="1:130" s="246" customFormat="1" ht="26.25" customHeight="1" x14ac:dyDescent="0.15">
      <c r="A123" s="1111"/>
      <c r="B123" s="998"/>
      <c r="C123" s="968" t="s">
        <v>461</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438</v>
      </c>
      <c r="AB123" s="1011"/>
      <c r="AC123" s="1011"/>
      <c r="AD123" s="1011"/>
      <c r="AE123" s="1012"/>
      <c r="AF123" s="1013" t="s">
        <v>127</v>
      </c>
      <c r="AG123" s="1011"/>
      <c r="AH123" s="1011"/>
      <c r="AI123" s="1011"/>
      <c r="AJ123" s="1012"/>
      <c r="AK123" s="1013" t="s">
        <v>407</v>
      </c>
      <c r="AL123" s="1011"/>
      <c r="AM123" s="1011"/>
      <c r="AN123" s="1011"/>
      <c r="AO123" s="1012"/>
      <c r="AP123" s="1014" t="s">
        <v>438</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479</v>
      </c>
      <c r="BP123" s="1058"/>
      <c r="BQ123" s="1117">
        <v>3947472</v>
      </c>
      <c r="BR123" s="1118"/>
      <c r="BS123" s="1118"/>
      <c r="BT123" s="1118"/>
      <c r="BU123" s="1118"/>
      <c r="BV123" s="1118">
        <v>4097406</v>
      </c>
      <c r="BW123" s="1118"/>
      <c r="BX123" s="1118"/>
      <c r="BY123" s="1118"/>
      <c r="BZ123" s="1118"/>
      <c r="CA123" s="1118">
        <v>4572797</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t="s">
        <v>443</v>
      </c>
      <c r="DH123" s="1011"/>
      <c r="DI123" s="1011"/>
      <c r="DJ123" s="1011"/>
      <c r="DK123" s="1012"/>
      <c r="DL123" s="1013" t="s">
        <v>447</v>
      </c>
      <c r="DM123" s="1011"/>
      <c r="DN123" s="1011"/>
      <c r="DO123" s="1011"/>
      <c r="DP123" s="1012"/>
      <c r="DQ123" s="1013" t="s">
        <v>443</v>
      </c>
      <c r="DR123" s="1011"/>
      <c r="DS123" s="1011"/>
      <c r="DT123" s="1011"/>
      <c r="DU123" s="1012"/>
      <c r="DV123" s="1014" t="s">
        <v>447</v>
      </c>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443</v>
      </c>
      <c r="AB124" s="1011"/>
      <c r="AC124" s="1011"/>
      <c r="AD124" s="1011"/>
      <c r="AE124" s="1012"/>
      <c r="AF124" s="1013" t="s">
        <v>437</v>
      </c>
      <c r="AG124" s="1011"/>
      <c r="AH124" s="1011"/>
      <c r="AI124" s="1011"/>
      <c r="AJ124" s="1012"/>
      <c r="AK124" s="1013" t="s">
        <v>438</v>
      </c>
      <c r="AL124" s="1011"/>
      <c r="AM124" s="1011"/>
      <c r="AN124" s="1011"/>
      <c r="AO124" s="1012"/>
      <c r="AP124" s="1014" t="s">
        <v>407</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438</v>
      </c>
      <c r="BR124" s="1080"/>
      <c r="BS124" s="1080"/>
      <c r="BT124" s="1080"/>
      <c r="BU124" s="1080"/>
      <c r="BV124" s="1080" t="s">
        <v>438</v>
      </c>
      <c r="BW124" s="1080"/>
      <c r="BX124" s="1080"/>
      <c r="BY124" s="1080"/>
      <c r="BZ124" s="1080"/>
      <c r="CA124" s="1080" t="s">
        <v>438</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t="s">
        <v>442</v>
      </c>
      <c r="DH124" s="1036"/>
      <c r="DI124" s="1036"/>
      <c r="DJ124" s="1036"/>
      <c r="DK124" s="1037"/>
      <c r="DL124" s="1035" t="s">
        <v>407</v>
      </c>
      <c r="DM124" s="1036"/>
      <c r="DN124" s="1036"/>
      <c r="DO124" s="1036"/>
      <c r="DP124" s="1037"/>
      <c r="DQ124" s="1035" t="s">
        <v>439</v>
      </c>
      <c r="DR124" s="1036"/>
      <c r="DS124" s="1036"/>
      <c r="DT124" s="1036"/>
      <c r="DU124" s="1037"/>
      <c r="DV124" s="1038" t="s">
        <v>439</v>
      </c>
      <c r="DW124" s="1039"/>
      <c r="DX124" s="1039"/>
      <c r="DY124" s="1039"/>
      <c r="DZ124" s="1040"/>
    </row>
    <row r="125" spans="1:130" s="246" customFormat="1" ht="26.25" customHeight="1" x14ac:dyDescent="0.15">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407</v>
      </c>
      <c r="AB125" s="1011"/>
      <c r="AC125" s="1011"/>
      <c r="AD125" s="1011"/>
      <c r="AE125" s="1012"/>
      <c r="AF125" s="1013" t="s">
        <v>443</v>
      </c>
      <c r="AG125" s="1011"/>
      <c r="AH125" s="1011"/>
      <c r="AI125" s="1011"/>
      <c r="AJ125" s="1012"/>
      <c r="AK125" s="1013" t="s">
        <v>443</v>
      </c>
      <c r="AL125" s="1011"/>
      <c r="AM125" s="1011"/>
      <c r="AN125" s="1011"/>
      <c r="AO125" s="1012"/>
      <c r="AP125" s="1014" t="s">
        <v>442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443</v>
      </c>
      <c r="DH125" s="979"/>
      <c r="DI125" s="979"/>
      <c r="DJ125" s="979"/>
      <c r="DK125" s="979"/>
      <c r="DL125" s="979" t="s">
        <v>442</v>
      </c>
      <c r="DM125" s="979"/>
      <c r="DN125" s="979"/>
      <c r="DO125" s="979"/>
      <c r="DP125" s="979"/>
      <c r="DQ125" s="979" t="s">
        <v>443</v>
      </c>
      <c r="DR125" s="979"/>
      <c r="DS125" s="979"/>
      <c r="DT125" s="979"/>
      <c r="DU125" s="979"/>
      <c r="DV125" s="980" t="s">
        <v>439</v>
      </c>
      <c r="DW125" s="980"/>
      <c r="DX125" s="980"/>
      <c r="DY125" s="980"/>
      <c r="DZ125" s="981"/>
    </row>
    <row r="126" spans="1:130" s="246" customFormat="1" ht="26.25" customHeight="1" thickBot="1" x14ac:dyDescent="0.2">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447</v>
      </c>
      <c r="AB126" s="1011"/>
      <c r="AC126" s="1011"/>
      <c r="AD126" s="1011"/>
      <c r="AE126" s="1012"/>
      <c r="AF126" s="1013" t="s">
        <v>407</v>
      </c>
      <c r="AG126" s="1011"/>
      <c r="AH126" s="1011"/>
      <c r="AI126" s="1011"/>
      <c r="AJ126" s="1012"/>
      <c r="AK126" s="1013" t="s">
        <v>442</v>
      </c>
      <c r="AL126" s="1011"/>
      <c r="AM126" s="1011"/>
      <c r="AN126" s="1011"/>
      <c r="AO126" s="1012"/>
      <c r="AP126" s="1014" t="s">
        <v>443</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407</v>
      </c>
      <c r="DH126" s="972"/>
      <c r="DI126" s="972"/>
      <c r="DJ126" s="972"/>
      <c r="DK126" s="972"/>
      <c r="DL126" s="972" t="s">
        <v>439</v>
      </c>
      <c r="DM126" s="972"/>
      <c r="DN126" s="972"/>
      <c r="DO126" s="972"/>
      <c r="DP126" s="972"/>
      <c r="DQ126" s="972" t="s">
        <v>407</v>
      </c>
      <c r="DR126" s="972"/>
      <c r="DS126" s="972"/>
      <c r="DT126" s="972"/>
      <c r="DU126" s="972"/>
      <c r="DV126" s="973" t="s">
        <v>443</v>
      </c>
      <c r="DW126" s="973"/>
      <c r="DX126" s="973"/>
      <c r="DY126" s="973"/>
      <c r="DZ126" s="974"/>
    </row>
    <row r="127" spans="1:130" s="246" customFormat="1" ht="26.25" customHeight="1" x14ac:dyDescent="0.15">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442</v>
      </c>
      <c r="AB127" s="1011"/>
      <c r="AC127" s="1011"/>
      <c r="AD127" s="1011"/>
      <c r="AE127" s="1012"/>
      <c r="AF127" s="1013" t="s">
        <v>443</v>
      </c>
      <c r="AG127" s="1011"/>
      <c r="AH127" s="1011"/>
      <c r="AI127" s="1011"/>
      <c r="AJ127" s="1012"/>
      <c r="AK127" s="1013" t="s">
        <v>407</v>
      </c>
      <c r="AL127" s="1011"/>
      <c r="AM127" s="1011"/>
      <c r="AN127" s="1011"/>
      <c r="AO127" s="1012"/>
      <c r="AP127" s="1014" t="s">
        <v>439</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438</v>
      </c>
      <c r="DH127" s="972"/>
      <c r="DI127" s="972"/>
      <c r="DJ127" s="972"/>
      <c r="DK127" s="972"/>
      <c r="DL127" s="972" t="s">
        <v>447</v>
      </c>
      <c r="DM127" s="972"/>
      <c r="DN127" s="972"/>
      <c r="DO127" s="972"/>
      <c r="DP127" s="972"/>
      <c r="DQ127" s="972" t="s">
        <v>407</v>
      </c>
      <c r="DR127" s="972"/>
      <c r="DS127" s="972"/>
      <c r="DT127" s="972"/>
      <c r="DU127" s="972"/>
      <c r="DV127" s="973" t="s">
        <v>407</v>
      </c>
      <c r="DW127" s="973"/>
      <c r="DX127" s="973"/>
      <c r="DY127" s="973"/>
      <c r="DZ127" s="974"/>
    </row>
    <row r="128" spans="1:130" s="246" customFormat="1" ht="26.25" customHeight="1" thickBot="1" x14ac:dyDescent="0.2">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t="s">
        <v>437</v>
      </c>
      <c r="AB128" s="1100"/>
      <c r="AC128" s="1100"/>
      <c r="AD128" s="1100"/>
      <c r="AE128" s="1101"/>
      <c r="AF128" s="1102" t="s">
        <v>437</v>
      </c>
      <c r="AG128" s="1100"/>
      <c r="AH128" s="1100"/>
      <c r="AI128" s="1100"/>
      <c r="AJ128" s="1101"/>
      <c r="AK128" s="1102" t="s">
        <v>442</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443</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t="s">
        <v>447</v>
      </c>
      <c r="DH128" s="1092"/>
      <c r="DI128" s="1092"/>
      <c r="DJ128" s="1092"/>
      <c r="DK128" s="1092"/>
      <c r="DL128" s="1092" t="s">
        <v>443</v>
      </c>
      <c r="DM128" s="1092"/>
      <c r="DN128" s="1092"/>
      <c r="DO128" s="1092"/>
      <c r="DP128" s="1092"/>
      <c r="DQ128" s="1092" t="s">
        <v>443</v>
      </c>
      <c r="DR128" s="1092"/>
      <c r="DS128" s="1092"/>
      <c r="DT128" s="1092"/>
      <c r="DU128" s="1092"/>
      <c r="DV128" s="1093" t="s">
        <v>443</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1159986</v>
      </c>
      <c r="AB129" s="1011"/>
      <c r="AC129" s="1011"/>
      <c r="AD129" s="1011"/>
      <c r="AE129" s="1012"/>
      <c r="AF129" s="1013">
        <v>1117848</v>
      </c>
      <c r="AG129" s="1011"/>
      <c r="AH129" s="1011"/>
      <c r="AI129" s="1011"/>
      <c r="AJ129" s="1012"/>
      <c r="AK129" s="1013">
        <v>1078616</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443</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139489</v>
      </c>
      <c r="AB130" s="1011"/>
      <c r="AC130" s="1011"/>
      <c r="AD130" s="1011"/>
      <c r="AE130" s="1012"/>
      <c r="AF130" s="1013">
        <v>132205</v>
      </c>
      <c r="AG130" s="1011"/>
      <c r="AH130" s="1011"/>
      <c r="AI130" s="1011"/>
      <c r="AJ130" s="1012"/>
      <c r="AK130" s="1013">
        <v>122676</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8.4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1020497</v>
      </c>
      <c r="AB131" s="1036"/>
      <c r="AC131" s="1036"/>
      <c r="AD131" s="1036"/>
      <c r="AE131" s="1037"/>
      <c r="AF131" s="1035">
        <v>985643</v>
      </c>
      <c r="AG131" s="1036"/>
      <c r="AH131" s="1036"/>
      <c r="AI131" s="1036"/>
      <c r="AJ131" s="1037"/>
      <c r="AK131" s="1035">
        <v>955940</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t="s">
        <v>127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9.0642108700000001</v>
      </c>
      <c r="AB132" s="1152"/>
      <c r="AC132" s="1152"/>
      <c r="AD132" s="1152"/>
      <c r="AE132" s="1153"/>
      <c r="AF132" s="1154">
        <v>9.3292398970000008</v>
      </c>
      <c r="AG132" s="1152"/>
      <c r="AH132" s="1152"/>
      <c r="AI132" s="1152"/>
      <c r="AJ132" s="1153"/>
      <c r="AK132" s="1154">
        <v>6.9889323599999997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10.6</v>
      </c>
      <c r="AB133" s="1135"/>
      <c r="AC133" s="1135"/>
      <c r="AD133" s="1135"/>
      <c r="AE133" s="1136"/>
      <c r="AF133" s="1134">
        <v>9.5</v>
      </c>
      <c r="AG133" s="1135"/>
      <c r="AH133" s="1135"/>
      <c r="AI133" s="1135"/>
      <c r="AJ133" s="1136"/>
      <c r="AK133" s="1134">
        <v>8.4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7aJk0VaTRwvOupQKzK/krbihJxajoNyKoRQapf0bPvysL18cFhiqIPjMLDWLpB7OTHVOg0vHoih6slAbvjKyQ==" saltValue="Gf75LQvqwsSEg1hYzuuV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S29" sqref="CS2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nHnVxvwv/tMsjtGnecrt6rdCxf1wdAjwKt04gIiyfqOXPFswYz3PNQdeUBFJSkt33WU4a41GUCzOY2iYvf5A==" saltValue="oVuye8oChpRLadktoOlZ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UYKjPk7fht6N3ymbc9QBXHw+20k/1b57iu2j+4Y9vlzmsppwmlQ2xx86CdjENf22fBoXiA0CgOmHriGf/PCbQ==" saltValue="QFxBMOjsCW2v1DLKkoeq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AO14" sqref="AO1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476343</v>
      </c>
      <c r="AP9" s="312">
        <v>406436</v>
      </c>
      <c r="AQ9" s="313">
        <v>190701</v>
      </c>
      <c r="AR9" s="314">
        <v>113.1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25494</v>
      </c>
      <c r="AP10" s="315">
        <v>21753</v>
      </c>
      <c r="AQ10" s="316">
        <v>22807</v>
      </c>
      <c r="AR10" s="317">
        <v>-4.5999999999999996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1825</v>
      </c>
      <c r="AP11" s="315">
        <v>1557</v>
      </c>
      <c r="AQ11" s="316">
        <v>29822</v>
      </c>
      <c r="AR11" s="317">
        <v>-94.8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t="s">
        <v>518</v>
      </c>
      <c r="AP12" s="315" t="s">
        <v>518</v>
      </c>
      <c r="AQ12" s="316">
        <v>3258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518</v>
      </c>
      <c r="AP13" s="315" t="s">
        <v>518</v>
      </c>
      <c r="AQ13" s="316">
        <v>24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9476</v>
      </c>
      <c r="AP14" s="315">
        <v>8085</v>
      </c>
      <c r="AQ14" s="316">
        <v>10094</v>
      </c>
      <c r="AR14" s="317">
        <v>-19.899999999999999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t="s">
        <v>518</v>
      </c>
      <c r="AP15" s="315" t="s">
        <v>518</v>
      </c>
      <c r="AQ15" s="316">
        <v>4017</v>
      </c>
      <c r="AR15" s="317" t="s">
        <v>518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-47741</v>
      </c>
      <c r="AP16" s="315">
        <v>-40735</v>
      </c>
      <c r="AQ16" s="316">
        <v>-17771</v>
      </c>
      <c r="AR16" s="317">
        <v>129.19999999999999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465397</v>
      </c>
      <c r="AP17" s="315">
        <v>397096</v>
      </c>
      <c r="AQ17" s="316">
        <v>242952</v>
      </c>
      <c r="AR17" s="317">
        <v>63.4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44.37</v>
      </c>
      <c r="AP21" s="328">
        <v>21.84</v>
      </c>
      <c r="AQ21" s="329">
        <v>22.53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81.900000000000006</v>
      </c>
      <c r="AP22" s="333">
        <v>95.6</v>
      </c>
      <c r="AQ22" s="334">
        <v>-13.7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180873</v>
      </c>
      <c r="AP32" s="342">
        <v>154328</v>
      </c>
      <c r="AQ32" s="343">
        <v>136235</v>
      </c>
      <c r="AR32" s="344">
        <v>13.3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518</v>
      </c>
      <c r="AP34" s="342" t="s">
        <v>518</v>
      </c>
      <c r="AQ34" s="343">
        <v>5</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8613</v>
      </c>
      <c r="AP35" s="342">
        <v>7349</v>
      </c>
      <c r="AQ35" s="343">
        <v>32688</v>
      </c>
      <c r="AR35" s="344">
        <v>-77.5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t="s">
        <v>518</v>
      </c>
      <c r="AP36" s="342" t="s">
        <v>518</v>
      </c>
      <c r="AQ36" s="343">
        <v>4188</v>
      </c>
      <c r="AR36" s="344" t="s">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t="s">
        <v>518</v>
      </c>
      <c r="AP37" s="342" t="s">
        <v>518</v>
      </c>
      <c r="AQ37" s="343">
        <v>1212</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t="s">
        <v>518</v>
      </c>
      <c r="AP38" s="345" t="s">
        <v>518</v>
      </c>
      <c r="AQ38" s="346">
        <v>25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t="s">
        <v>518</v>
      </c>
      <c r="AP39" s="342" t="s">
        <v>518</v>
      </c>
      <c r="AQ39" s="343">
        <v>-7598</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-122676</v>
      </c>
      <c r="AP40" s="342">
        <v>-104672</v>
      </c>
      <c r="AQ40" s="343">
        <v>-123844</v>
      </c>
      <c r="AR40" s="344">
        <v>-15.5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66810</v>
      </c>
      <c r="AP41" s="342">
        <v>57005</v>
      </c>
      <c r="AQ41" s="343">
        <v>42911</v>
      </c>
      <c r="AR41" s="344">
        <v>32.799999999999997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1427253</v>
      </c>
      <c r="AN51" s="364">
        <v>1159426</v>
      </c>
      <c r="AO51" s="365">
        <v>120.9</v>
      </c>
      <c r="AP51" s="366">
        <v>333013</v>
      </c>
      <c r="AQ51" s="367">
        <v>5.3</v>
      </c>
      <c r="AR51" s="368">
        <v>115.6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18868</v>
      </c>
      <c r="AN52" s="372">
        <v>15327</v>
      </c>
      <c r="AO52" s="373">
        <v>31.5</v>
      </c>
      <c r="AP52" s="374">
        <v>126732</v>
      </c>
      <c r="AQ52" s="375">
        <v>19.100000000000001</v>
      </c>
      <c r="AR52" s="376">
        <v>12.4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1531808</v>
      </c>
      <c r="AN53" s="364">
        <v>1285074</v>
      </c>
      <c r="AO53" s="365">
        <v>10.8</v>
      </c>
      <c r="AP53" s="366">
        <v>280458</v>
      </c>
      <c r="AQ53" s="367">
        <v>-15.8</v>
      </c>
      <c r="AR53" s="368">
        <v>26.6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8980</v>
      </c>
      <c r="AN54" s="372">
        <v>7534</v>
      </c>
      <c r="AO54" s="373">
        <v>-50.8</v>
      </c>
      <c r="AP54" s="374">
        <v>127286</v>
      </c>
      <c r="AQ54" s="375">
        <v>0.4</v>
      </c>
      <c r="AR54" s="376">
        <v>-51.2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4148189</v>
      </c>
      <c r="AN55" s="364">
        <v>3509466</v>
      </c>
      <c r="AO55" s="365">
        <v>173.1</v>
      </c>
      <c r="AP55" s="366">
        <v>291945</v>
      </c>
      <c r="AQ55" s="367">
        <v>4.0999999999999996</v>
      </c>
      <c r="AR55" s="368">
        <v>169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13498</v>
      </c>
      <c r="AN56" s="372">
        <v>11420</v>
      </c>
      <c r="AO56" s="373">
        <v>51.6</v>
      </c>
      <c r="AP56" s="374">
        <v>127651</v>
      </c>
      <c r="AQ56" s="375">
        <v>0.3</v>
      </c>
      <c r="AR56" s="376">
        <v>51.3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2743749</v>
      </c>
      <c r="AN57" s="364">
        <v>2347091</v>
      </c>
      <c r="AO57" s="365">
        <v>-33.1</v>
      </c>
      <c r="AP57" s="366">
        <v>291173</v>
      </c>
      <c r="AQ57" s="367">
        <v>-0.3</v>
      </c>
      <c r="AR57" s="368">
        <v>-32.799999999999997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15562</v>
      </c>
      <c r="AN58" s="372">
        <v>13312</v>
      </c>
      <c r="AO58" s="373">
        <v>16.600000000000001</v>
      </c>
      <c r="AP58" s="374">
        <v>119071</v>
      </c>
      <c r="AQ58" s="375">
        <v>-6.7</v>
      </c>
      <c r="AR58" s="376">
        <v>23.3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1522471</v>
      </c>
      <c r="AN59" s="364">
        <v>1299037</v>
      </c>
      <c r="AO59" s="365">
        <v>-44.7</v>
      </c>
      <c r="AP59" s="366">
        <v>271581</v>
      </c>
      <c r="AQ59" s="367">
        <v>-6.7</v>
      </c>
      <c r="AR59" s="368">
        <v>-38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22028</v>
      </c>
      <c r="AN60" s="372">
        <v>18795</v>
      </c>
      <c r="AO60" s="373">
        <v>41.2</v>
      </c>
      <c r="AP60" s="374">
        <v>117844</v>
      </c>
      <c r="AQ60" s="375">
        <v>-1</v>
      </c>
      <c r="AR60" s="376">
        <v>42.2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2274694</v>
      </c>
      <c r="AN61" s="379">
        <v>1920019</v>
      </c>
      <c r="AO61" s="380">
        <v>45.4</v>
      </c>
      <c r="AP61" s="381">
        <v>293634</v>
      </c>
      <c r="AQ61" s="382">
        <v>-2.7</v>
      </c>
      <c r="AR61" s="368">
        <v>48.1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15787</v>
      </c>
      <c r="AN62" s="372">
        <v>13278</v>
      </c>
      <c r="AO62" s="373">
        <v>18</v>
      </c>
      <c r="AP62" s="374">
        <v>123717</v>
      </c>
      <c r="AQ62" s="375">
        <v>2.4</v>
      </c>
      <c r="AR62" s="376">
        <v>15.6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wDD3lVeqoggCv70Gz+vX69C5H2Sx+Tr5MEtpKDSoFfUjEoAGMzfMmNZvNRDMitbTqEXND/MhaOUwP6hy6SYiA==" saltValue="F502ngJirzv/LwE2StZQ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公会計指標分析・財政指標組合せ分析表</vt:lpstr>
      <vt:lpstr>施設類型別ストック情報分析表①</vt:lpstr>
      <vt:lpstr>施設類型別ストック情報分析表②</vt: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2020-03-10T02:48:12Z</cp:lastPrinted>
  <dcterms:created xsi:type="dcterms:W3CDTF">2020-02-10T06:44:16Z</dcterms:created>
  <dcterms:modified xsi:type="dcterms:W3CDTF">2020-09-15T04:26:08Z</dcterms:modified>
  <cp:category/>
</cp:coreProperties>
</file>